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エントリー表" sheetId="1" r:id="rId1"/>
    <sheet name="メンバー表" sheetId="2" r:id="rId2"/>
    <sheet name="登録変更申請書" sheetId="3" r:id="rId3"/>
    <sheet name="健康観察記録表" sheetId="4" r:id="rId4"/>
    <sheet name="Sheet1" sheetId="5" r:id="rId5"/>
  </sheets>
  <definedNames>
    <definedName name="_xlnm.Print_Area" localSheetId="0">'エントリー表'!$B$3:$J$47</definedName>
    <definedName name="_xlnm.Print_Area" localSheetId="1">'メンバー表'!$B$2:$L$33</definedName>
    <definedName name="_xlnm.Print_Area" localSheetId="3">'健康観察記録表'!$B$2:$L$41</definedName>
    <definedName name="_xlnm.Print_Area" localSheetId="2">'登録変更申請書'!$B$2:$Y$25</definedName>
  </definedNames>
  <calcPr fullCalcOnLoad="1"/>
</workbook>
</file>

<file path=xl/sharedStrings.xml><?xml version="1.0" encoding="utf-8"?>
<sst xmlns="http://schemas.openxmlformats.org/spreadsheetml/2006/main" count="628" uniqueCount="367">
  <si>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</si>
  <si>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</si>
  <si>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</si>
  <si>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</si>
  <si>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</si>
  <si>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</si>
  <si>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</si>
  <si>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</si>
  <si>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</si>
  <si>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番号</t>
  </si>
  <si>
    <t>エントリー表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</si>
  <si>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</si>
  <si>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</si>
  <si>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</si>
  <si>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</si>
  <si>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</si>
  <si>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</si>
  <si>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</si>
  <si>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</si>
  <si>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</si>
  <si>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</si>
  <si>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1月</t>
  </si>
  <si>
    <t>1日</t>
  </si>
  <si>
    <t>△</t>
  </si>
  <si>
    <t>DF</t>
  </si>
  <si>
    <t>2月</t>
  </si>
  <si>
    <t>2日</t>
  </si>
  <si>
    <t>×</t>
  </si>
  <si>
    <t>MF</t>
  </si>
  <si>
    <t>3月</t>
  </si>
  <si>
    <t>3日</t>
  </si>
  <si>
    <t>FW</t>
  </si>
  <si>
    <t>諫早クラブ</t>
  </si>
  <si>
    <t>4月</t>
  </si>
  <si>
    <t>4日</t>
  </si>
  <si>
    <t>5月</t>
  </si>
  <si>
    <t>5日</t>
  </si>
  <si>
    <t>6月</t>
  </si>
  <si>
    <t>6日</t>
  </si>
  <si>
    <t>7月</t>
  </si>
  <si>
    <t>7日</t>
  </si>
  <si>
    <t>富蹴ＦＣ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</si>
  <si>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</si>
  <si>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</si>
  <si>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</si>
  <si>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</si>
  <si>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</si>
  <si>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</si>
  <si>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</si>
  <si>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</si>
  <si>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</si>
  <si>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</si>
  <si>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</si>
  <si>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</si>
  <si>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</si>
  <si>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</si>
  <si>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</si>
  <si>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</si>
  <si>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</si>
  <si>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</si>
  <si>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</si>
  <si>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</si>
  <si>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</si>
  <si>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</si>
  <si>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</si>
  <si>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</si>
  <si>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</si>
  <si>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</si>
  <si>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</si>
  <si>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</si>
  <si>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</si>
  <si>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代表者</t>
  </si>
  <si>
    <t>ファイル名にチーム名を入れて保存してください。</t>
  </si>
  <si>
    <t>ユニフォームは、色を記入してください。</t>
  </si>
  <si>
    <t>送信先アドレス</t>
  </si>
  <si>
    <t>連絡先(携帯)</t>
  </si>
  <si>
    <t>sickersFCミドル</t>
  </si>
  <si>
    <t>ミツビシデンキ</t>
  </si>
  <si>
    <t>クニミエムエフシー</t>
  </si>
  <si>
    <t>エスシートギツ</t>
  </si>
  <si>
    <t>フォーティーライナーズ</t>
  </si>
  <si>
    <t>エフシーネクサス</t>
  </si>
  <si>
    <t>シマバラエムエスシー</t>
  </si>
  <si>
    <t>イサハヤエムエフシー</t>
  </si>
  <si>
    <t>シッカーズエフシーミドル</t>
  </si>
  <si>
    <t>ボルツ</t>
  </si>
  <si>
    <t>サセボトウヒエスシー</t>
  </si>
  <si>
    <t>サセボシヤクショエフシー</t>
  </si>
  <si>
    <t>ヒラドミドル</t>
  </si>
  <si>
    <t>ヨシイエフシー</t>
  </si>
  <si>
    <t>サザローレンス</t>
  </si>
  <si>
    <t>△</t>
  </si>
  <si>
    <t>期日</t>
  </si>
  <si>
    <t>月</t>
  </si>
  <si>
    <t>日</t>
  </si>
  <si>
    <t>対戦相手</t>
  </si>
  <si>
    <t>×</t>
  </si>
  <si>
    <t>ﾎﾟｼﾞｼｮﾝ</t>
  </si>
  <si>
    <t>背番号</t>
  </si>
  <si>
    <t>フリガナ</t>
  </si>
  <si>
    <t>ST</t>
  </si>
  <si>
    <t>SB</t>
  </si>
  <si>
    <t>ベンチ入り</t>
  </si>
  <si>
    <t>役職</t>
  </si>
  <si>
    <t>氏名</t>
  </si>
  <si>
    <t>ユニフォーム</t>
  </si>
  <si>
    <t>着用するﾕﾆｭﾌｫｰﾑに</t>
  </si>
  <si>
    <t>メンバー表</t>
  </si>
  <si>
    <t>(ﾌﾘｶﾞﾅ)</t>
  </si>
  <si>
    <t>○</t>
  </si>
  <si>
    <t>シャツ</t>
  </si>
  <si>
    <t>パンツ</t>
  </si>
  <si>
    <t>ストッキング</t>
  </si>
  <si>
    <t>①</t>
  </si>
  <si>
    <t>②</t>
  </si>
  <si>
    <t>③</t>
  </si>
  <si>
    <t>背番号</t>
  </si>
  <si>
    <t>フリガナ</t>
  </si>
  <si>
    <t>選手登録番号</t>
  </si>
  <si>
    <t>年齢</t>
  </si>
  <si>
    <t>(ﾌﾘｶﾞﾅ)</t>
  </si>
  <si>
    <t>チーム名</t>
  </si>
  <si>
    <t>ＦＰ（正）</t>
  </si>
  <si>
    <t>ＦＰ（副）</t>
  </si>
  <si>
    <t>ＧＫ（正）</t>
  </si>
  <si>
    <t>ＧＫ（副）</t>
  </si>
  <si>
    <t>(ﾌﾘｶﾞﾅ)</t>
  </si>
  <si>
    <t>ﾎﾟｼﾞｼｮﾝ</t>
  </si>
  <si>
    <t>背番号</t>
  </si>
  <si>
    <t>フリガナ</t>
  </si>
  <si>
    <t>選手登録番号</t>
  </si>
  <si>
    <t>年齢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</si>
  <si>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</si>
  <si>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</si>
  <si>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</si>
  <si>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</si>
  <si>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</si>
  <si>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</si>
  <si>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</si>
  <si>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</si>
  <si>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</si>
  <si>
    <t>〒</t>
  </si>
  <si>
    <t>GK/DF</t>
  </si>
  <si>
    <t>GK/MF</t>
  </si>
  <si>
    <t>GK/FW</t>
  </si>
  <si>
    <t>追　　加　　登　　録</t>
  </si>
  <si>
    <t>登　録　抹　消</t>
  </si>
  <si>
    <t>三菱電機</t>
  </si>
  <si>
    <t>国見ＭＦＣ</t>
  </si>
  <si>
    <t>ＳＣ時津</t>
  </si>
  <si>
    <t>長崎MFC</t>
  </si>
  <si>
    <t>島原ＭＳＣ</t>
  </si>
  <si>
    <t>４９’ｓ</t>
  </si>
  <si>
    <t>ＦＣ．ＮＥＸＵＳ</t>
  </si>
  <si>
    <t>諫早ＭＦＣ</t>
  </si>
  <si>
    <t>ＶＯＬＴＺ</t>
  </si>
  <si>
    <t>佐々ローレンス</t>
  </si>
  <si>
    <t>佐世保東彼ＳＣ</t>
  </si>
  <si>
    <t>平戸ミドル</t>
  </si>
  <si>
    <t>佐世保市役所ＦＣ</t>
  </si>
  <si>
    <t>吉井ＦＣ</t>
  </si>
  <si>
    <t>Ａ①勝者</t>
  </si>
  <si>
    <t>Ａ②勝者</t>
  </si>
  <si>
    <t>Ａ③勝者</t>
  </si>
  <si>
    <t>B①勝者</t>
  </si>
  <si>
    <t>B②勝者</t>
  </si>
  <si>
    <t>B③勝者</t>
  </si>
  <si>
    <t>Ｃ①勝者</t>
  </si>
  <si>
    <t>Ｃ②勝者</t>
  </si>
  <si>
    <t>Ｃ③勝者</t>
  </si>
  <si>
    <t>Ａ①敗者</t>
  </si>
  <si>
    <t>Ａ②敗者</t>
  </si>
  <si>
    <t>Ａ③敗者</t>
  </si>
  <si>
    <t>B①敗者</t>
  </si>
  <si>
    <t>B②敗者</t>
  </si>
  <si>
    <t>B③敗者</t>
  </si>
  <si>
    <t>C①敗者</t>
  </si>
  <si>
    <t>C②敗者</t>
  </si>
  <si>
    <t>C③敗者</t>
  </si>
  <si>
    <t>エムディーナガサキ</t>
  </si>
  <si>
    <t>カイジ・オオムラコウクウキチ エフシー</t>
  </si>
  <si>
    <t>シマバラサッカークラブ</t>
  </si>
  <si>
    <t>トギツサッカークラブ</t>
  </si>
  <si>
    <t>オオムラエフシー</t>
  </si>
  <si>
    <t>サセボサッカークラブ</t>
  </si>
  <si>
    <t>イサハヤクラブ</t>
  </si>
  <si>
    <t>メルセデス</t>
  </si>
  <si>
    <t>エフシー　クール　オオムラ</t>
  </si>
  <si>
    <t>クニミエフシ</t>
  </si>
  <si>
    <t>フシュウエフシー</t>
  </si>
  <si>
    <t>ヤマザトクラブ</t>
  </si>
  <si>
    <t>スポーツクラブナガサキ2000</t>
  </si>
  <si>
    <t>ナガサキシヤクショサッカーブ</t>
  </si>
  <si>
    <t>タラミドランカーズ</t>
  </si>
  <si>
    <t>エフシタチバナ</t>
  </si>
  <si>
    <t>ミナミシマバラアスリートクラブ</t>
  </si>
  <si>
    <t>エフシージェンティーレ</t>
  </si>
  <si>
    <t>キュウシュウデンリョク（カブ）ナガサキシテンサッカーブ</t>
  </si>
  <si>
    <t>アリアケサッカークラブ</t>
  </si>
  <si>
    <t>キタアリマエフシー</t>
  </si>
  <si>
    <t>クチノツサッカークラブ</t>
  </si>
  <si>
    <t>ナガサキエムエフシー</t>
  </si>
  <si>
    <t>記入が終わったら必ず以下のアドレスに送ってください。</t>
  </si>
  <si>
    <t>※生年月日は 1982/10/15 の様に入力してください。年齢は自動的に計算されて出てきます。</t>
  </si>
  <si>
    <t>ユニフォームは必ず、　シャツ、ショーツ、ソックスのFP（正）、FP（副）、GK（正）、GK（副）の色が重ならないようにして下さい</t>
  </si>
  <si>
    <t>例</t>
  </si>
  <si>
    <t>シャツ</t>
  </si>
  <si>
    <t>パンツ</t>
  </si>
  <si>
    <t>ストッキング</t>
  </si>
  <si>
    <t>青</t>
  </si>
  <si>
    <t>白</t>
  </si>
  <si>
    <t>赤</t>
  </si>
  <si>
    <t>黒</t>
  </si>
  <si>
    <t>黄</t>
  </si>
  <si>
    <t>緑</t>
  </si>
  <si>
    <t>↑</t>
  </si>
  <si>
    <t>縦の列が重ならないようにして下さい。</t>
  </si>
  <si>
    <t>-</t>
  </si>
  <si>
    <t>-</t>
  </si>
  <si>
    <t>-</t>
  </si>
  <si>
    <t>-</t>
  </si>
  <si>
    <t>-</t>
  </si>
  <si>
    <t>審判員は最低３名以上は記入して下さい。</t>
  </si>
  <si>
    <t>前登録チーム名</t>
  </si>
  <si>
    <t>nfa.1th.hamasaki@gmail.com</t>
  </si>
  <si>
    <t>佐世保サッカークラブ</t>
  </si>
  <si>
    <t>←大会を選択して下さい</t>
  </si>
  <si>
    <t>ＭＤ長崎</t>
  </si>
  <si>
    <t>海自・大村航空基地ＦＣ</t>
  </si>
  <si>
    <t>時津サッカークラブ</t>
  </si>
  <si>
    <t>ＫＵＮＩＭＩ　ＦＣ</t>
  </si>
  <si>
    <t>メルセデス</t>
  </si>
  <si>
    <t>FC KOOL大村</t>
  </si>
  <si>
    <t>大村ＦＣ</t>
  </si>
  <si>
    <t>島原SC</t>
  </si>
  <si>
    <t>山里クラブ</t>
  </si>
  <si>
    <t>FC　橘</t>
  </si>
  <si>
    <t>南島原AthleteClub</t>
  </si>
  <si>
    <t>長崎市役所ｻｯｶｰ部</t>
  </si>
  <si>
    <t>ｽﾎﾟｰﾂｸﾗﾌﾞ長崎2000</t>
  </si>
  <si>
    <t>AZUMA FC</t>
  </si>
  <si>
    <t>わかめＦＣ</t>
  </si>
  <si>
    <t>多良見ドランカーズ</t>
  </si>
  <si>
    <t>九州電力㈱長崎支社サッカー部</t>
  </si>
  <si>
    <t>有明サッカークラブ</t>
  </si>
  <si>
    <t>ＦＣジェンティーレ</t>
  </si>
  <si>
    <t>北有馬ＦＣ</t>
  </si>
  <si>
    <t>口之津サッカークラブ</t>
  </si>
  <si>
    <t>ミツビシジュウコウナガサキエスシー</t>
  </si>
  <si>
    <t>アズマエフシー</t>
  </si>
  <si>
    <t>ワカメエフシー</t>
  </si>
  <si>
    <r>
      <t>F</t>
    </r>
    <r>
      <rPr>
        <sz val="11"/>
        <rFont val="ＭＳ Ｐゴシック"/>
        <family val="3"/>
      </rPr>
      <t>C.</t>
    </r>
    <r>
      <rPr>
        <sz val="11"/>
        <rFont val="ＭＳ Ｐゴシック"/>
        <family val="3"/>
      </rPr>
      <t>LIGARE</t>
    </r>
  </si>
  <si>
    <t>エフシーリガーレ</t>
  </si>
  <si>
    <t>冨蹴ミドル</t>
  </si>
  <si>
    <t>フシュウミドル</t>
  </si>
  <si>
    <t>大村の３０代</t>
  </si>
  <si>
    <t>オオムラノサンジュウダイ</t>
  </si>
  <si>
    <t>三菱重工長崎ＳＣ</t>
  </si>
  <si>
    <t>申し込みには空白がないよう必ず全て記入して下さい。間違いがないようにお願いします。</t>
  </si>
  <si>
    <t>令和　　年</t>
  </si>
  <si>
    <t>令和元年</t>
  </si>
  <si>
    <t>２０１９年</t>
  </si>
  <si>
    <t>令和2年</t>
  </si>
  <si>
    <t>令和3年</t>
  </si>
  <si>
    <t>令和4年</t>
  </si>
  <si>
    <t>令和5年</t>
  </si>
  <si>
    <t>令和6年</t>
  </si>
  <si>
    <t>令和7年</t>
  </si>
  <si>
    <t>令和8年</t>
  </si>
  <si>
    <t>令和9年</t>
  </si>
  <si>
    <t>令和10年</t>
  </si>
  <si>
    <t>年</t>
  </si>
  <si>
    <t>背 番 号 変 更</t>
  </si>
  <si>
    <t>⇒</t>
  </si>
  <si>
    <t>ﾎﾟｼﾞｼｮﾝ</t>
  </si>
  <si>
    <t>ﾎﾟｼﾞｼｮﾝ</t>
  </si>
  <si>
    <t>-</t>
  </si>
  <si>
    <t>-</t>
  </si>
  <si>
    <t>上記チーム及び選手が日本サッカー協会に登録を完了していることを証明します。</t>
  </si>
  <si>
    <t>上記チーム及び選手が日本サッカー協会に登録を完了していることを証明します。</t>
  </si>
  <si>
    <t>登録変更申請書</t>
  </si>
  <si>
    <t>令和　  　年</t>
  </si>
  <si>
    <t>ＫＹＦＡ 第56回 九州社会人サッカー選手権大会【長崎予選大会】</t>
  </si>
  <si>
    <t>ＫＹＦＡ 第2７回 九州クラブチームサッカー選手権大会【長崎予選大会】</t>
  </si>
  <si>
    <t>令和３年度 第32回 長崎県サッカー選手権大会【社会人予選大会】</t>
  </si>
  <si>
    <t xml:space="preserve">担　当　者 </t>
  </si>
  <si>
    <t>n59.shichijou@kpost.kokubu.co.jp</t>
  </si>
  <si>
    <t>九社社会人</t>
  </si>
  <si>
    <t>九州クラブ</t>
  </si>
  <si>
    <t>健康観察記録表</t>
  </si>
  <si>
    <t>チーム名　：</t>
  </si>
  <si>
    <t>代表者氏名：</t>
  </si>
  <si>
    <t>大会開催日</t>
  </si>
  <si>
    <t>参加者氏名</t>
  </si>
  <si>
    <t>朝の体温</t>
  </si>
  <si>
    <t>症状があれば〇</t>
  </si>
  <si>
    <t>備考</t>
  </si>
  <si>
    <t>本人</t>
  </si>
  <si>
    <t>(選手・ｽﾀｯﾌ)</t>
  </si>
  <si>
    <t>せき</t>
  </si>
  <si>
    <t>のど痛み</t>
  </si>
  <si>
    <t>鼻水</t>
  </si>
  <si>
    <t>(ｻｲﾝor印)</t>
  </si>
  <si>
    <t>℃</t>
  </si>
  <si>
    <t>(一社)長崎県サッカー協会　</t>
  </si>
  <si>
    <t>日曜日</t>
  </si>
  <si>
    <t>それぞれ 『　〇　』 をする事</t>
  </si>
  <si>
    <r>
      <t xml:space="preserve">STには   </t>
    </r>
    <r>
      <rPr>
        <b/>
        <sz val="18"/>
        <rFont val="ＭＳ Ｐゴシック"/>
        <family val="3"/>
      </rPr>
      <t>【　〇　】</t>
    </r>
  </si>
  <si>
    <r>
      <t xml:space="preserve">SBには   </t>
    </r>
    <r>
      <rPr>
        <b/>
        <sz val="18"/>
        <rFont val="ＭＳ Ｐゴシック"/>
        <family val="3"/>
      </rPr>
      <t>【　△　】</t>
    </r>
  </si>
  <si>
    <t>七條　直樹</t>
  </si>
  <si>
    <t>浜崎　義幸</t>
  </si>
  <si>
    <t>2020　年度</t>
  </si>
  <si>
    <t>令和２度 第13回 長崎県サッカーミドルリーグ 決勝大会</t>
  </si>
  <si>
    <t>2021年</t>
  </si>
  <si>
    <t>シニア選手を申し込まない様ご注意下さい</t>
  </si>
  <si>
    <t>県リーグに参加しているシニア登録選手はエントリー出来ません！！</t>
  </si>
  <si>
    <t>九州クラブ/県選手権</t>
  </si>
  <si>
    <t>小出　俊朗　</t>
  </si>
  <si>
    <t>コイデ　トシロウ</t>
  </si>
  <si>
    <t>江川　洸司</t>
  </si>
  <si>
    <t>エガワ　コウジ</t>
  </si>
  <si>
    <t>大塚　開希</t>
  </si>
  <si>
    <t>オオツカ　カイシ</t>
  </si>
  <si>
    <t>指方　悠平</t>
  </si>
  <si>
    <t>サシカタ　ユウヘイ</t>
  </si>
  <si>
    <t>田栗　正樹</t>
  </si>
  <si>
    <t>タグリ　マサキ</t>
  </si>
  <si>
    <t>尾嶋　一樹</t>
  </si>
  <si>
    <t>オジマ　カズキ</t>
  </si>
  <si>
    <t>吉田　勝太</t>
  </si>
  <si>
    <t>ヨシダ　ショウタ</t>
  </si>
  <si>
    <t>江口　幸樹</t>
  </si>
  <si>
    <t>エグチ　コウキ</t>
  </si>
  <si>
    <t>中野　龍司</t>
  </si>
  <si>
    <t>ナカノ　リュウジ</t>
  </si>
  <si>
    <t>今山　翔太</t>
  </si>
  <si>
    <t>イマヤマ　ショウタ</t>
  </si>
  <si>
    <t>有川　貴裕</t>
  </si>
  <si>
    <t>オアリワ　タカヒロ</t>
  </si>
  <si>
    <t>永濱　翔馬</t>
  </si>
  <si>
    <t>ナガハマ　ショウマ</t>
  </si>
  <si>
    <t>清崎　聖那</t>
  </si>
  <si>
    <t>セザキ　セナ</t>
  </si>
  <si>
    <t>浦上　修平</t>
  </si>
  <si>
    <t>ウラカミ　シュウヘイ</t>
  </si>
  <si>
    <t>渡部　翼</t>
  </si>
  <si>
    <t>ワタナベ　ツバサ</t>
  </si>
  <si>
    <t>山口　良太</t>
  </si>
  <si>
    <t>ヤマグチ　リョウタ</t>
  </si>
  <si>
    <t>古館　悟</t>
  </si>
  <si>
    <t>フルタチ　サトシ</t>
  </si>
  <si>
    <t>井上　洋</t>
  </si>
  <si>
    <t>イノウエ　ヨウ</t>
  </si>
  <si>
    <t>數　優弥</t>
  </si>
  <si>
    <t>カズ　ユウヤ</t>
  </si>
  <si>
    <t>宗中　恭平</t>
  </si>
  <si>
    <t>ムネナカ　キョウヘイ</t>
  </si>
  <si>
    <t>橋本　佳弥</t>
  </si>
  <si>
    <t>ハシモト　ヨシヤ</t>
  </si>
  <si>
    <t>牧尾　淳平</t>
  </si>
  <si>
    <t>マキオ　ジュンペイ</t>
  </si>
  <si>
    <t>山根　雄介</t>
  </si>
  <si>
    <t>ヤマネ　ユウスケ</t>
  </si>
  <si>
    <t>寺田　晋也</t>
  </si>
  <si>
    <t>テラダ　シンヤ</t>
  </si>
  <si>
    <t>佐中　琢也</t>
  </si>
  <si>
    <t>サナカ　タクヤ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</si>
</sst>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9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i/>
      <sz val="20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name val="HG正楷書体-PRO"/>
      <family val="4"/>
    </font>
    <font>
      <b/>
      <sz val="18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20"/>
      <color indexed="3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12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20"/>
      <color indexed="56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18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color rgb="FF002060"/>
      <name val="ＭＳ Ｐゴシック"/>
      <family val="3"/>
    </font>
    <font>
      <b/>
      <sz val="1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i/>
      <sz val="20"/>
      <color rgb="FFFF0000"/>
      <name val="ＭＳ Ｐゴシック"/>
      <family val="3"/>
    </font>
    <font>
      <b/>
      <i/>
      <sz val="20"/>
      <color rgb="FF0070C0"/>
      <name val="ＭＳ Ｐゴシック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6"/>
      <color rgb="FF0000FF"/>
      <name val="ＭＳ Ｐゴシック"/>
      <family val="3"/>
    </font>
    <font>
      <b/>
      <u val="single"/>
      <sz val="16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8"/>
      <color rgb="FF002060"/>
      <name val="Calibri"/>
      <family val="3"/>
    </font>
    <font>
      <b/>
      <sz val="16"/>
      <color rgb="FFFF0000"/>
      <name val="ＭＳ Ｐゴシック"/>
      <family val="3"/>
    </font>
    <font>
      <sz val="20"/>
      <color rgb="FF002060"/>
      <name val="ＭＳ Ｐゴシック"/>
      <family val="3"/>
    </font>
    <font>
      <sz val="9"/>
      <name val="Calibri"/>
      <family val="3"/>
    </font>
    <font>
      <b/>
      <sz val="11"/>
      <color rgb="FF0000FF"/>
      <name val="ＭＳ Ｐゴシック"/>
      <family val="3"/>
    </font>
    <font>
      <b/>
      <sz val="11"/>
      <color rgb="FF002060"/>
      <name val="Calibri"/>
      <family val="3"/>
    </font>
    <font>
      <b/>
      <sz val="18"/>
      <color rgb="FF0000FF"/>
      <name val="ＭＳ Ｐゴシック"/>
      <family val="3"/>
    </font>
    <font>
      <b/>
      <sz val="18"/>
      <color rgb="FF00B050"/>
      <name val="Calibri"/>
      <family val="3"/>
    </font>
    <font>
      <b/>
      <sz val="14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tted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uble"/>
      <top style="dashed"/>
      <bottom style="thin"/>
    </border>
    <border>
      <left style="double"/>
      <right style="thin"/>
      <top style="double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dotted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ouble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59" fillId="0" borderId="3" applyNumberFormat="0" applyFill="0" applyAlignment="0" applyProtection="0"/>
    <xf numFmtId="0" fontId="60" fillId="30" borderId="0" applyNumberFormat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2" borderId="4" applyNumberFormat="0" applyAlignment="0" applyProtection="0"/>
    <xf numFmtId="0" fontId="0" fillId="0" borderId="0">
      <alignment vertical="center"/>
      <protection/>
    </xf>
    <xf numFmtId="0" fontId="7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9" fillId="0" borderId="3" applyNumberFormat="0" applyFill="0" applyAlignment="0" applyProtection="0"/>
    <xf numFmtId="0" fontId="53" fillId="3" borderId="0" applyNumberFormat="0" applyBorder="0" applyAlignment="0" applyProtection="0"/>
    <xf numFmtId="0" fontId="57" fillId="28" borderId="0" applyNumberFormat="0" applyBorder="0" applyAlignment="0" applyProtection="0"/>
    <xf numFmtId="0" fontId="53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6" borderId="0" applyNumberFormat="0" applyBorder="0" applyAlignment="0" applyProtection="0"/>
    <xf numFmtId="0" fontId="56" fillId="27" borderId="1" applyNumberFormat="0" applyAlignment="0" applyProtection="0"/>
  </cellStyleXfs>
  <cellXfs count="369">
    <xf numFmtId="0" fontId="0" fillId="0" borderId="0" xfId="0" applyAlignment="1">
      <alignment/>
    </xf>
    <xf numFmtId="0" fontId="0" fillId="7" borderId="0" xfId="0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7" borderId="13" xfId="0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71" fillId="0" borderId="13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14" borderId="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71" fillId="0" borderId="14" xfId="0" applyFont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7" borderId="15" xfId="0" applyFont="1" applyFill="1" applyBorder="1" applyAlignment="1">
      <alignment horizontal="center" vertical="center" shrinkToFit="1"/>
    </xf>
    <xf numFmtId="0" fontId="0" fillId="7" borderId="1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0" fontId="71" fillId="0" borderId="13" xfId="0" applyFont="1" applyFill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1" fillId="7" borderId="15" xfId="0" applyFont="1" applyFill="1" applyBorder="1" applyAlignment="1">
      <alignment horizontal="center" vertical="center" shrinkToFit="1"/>
    </xf>
    <xf numFmtId="0" fontId="71" fillId="7" borderId="13" xfId="0" applyFont="1" applyFill="1" applyBorder="1" applyAlignment="1">
      <alignment horizontal="center" vertical="center"/>
    </xf>
    <xf numFmtId="0" fontId="71" fillId="7" borderId="10" xfId="0" applyFont="1" applyFill="1" applyBorder="1" applyAlignment="1">
      <alignment horizontal="center" vertical="center"/>
    </xf>
    <xf numFmtId="0" fontId="71" fillId="7" borderId="17" xfId="0" applyFont="1" applyFill="1" applyBorder="1" applyAlignment="1">
      <alignment horizontal="center" vertical="center"/>
    </xf>
    <xf numFmtId="0" fontId="71" fillId="7" borderId="18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horizontal="center" vertical="center" shrinkToFit="1"/>
    </xf>
    <xf numFmtId="0" fontId="5" fillId="14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73" fillId="0" borderId="13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71" fillId="0" borderId="13" xfId="0" applyFont="1" applyBorder="1" applyAlignment="1">
      <alignment vertical="center" shrinkToFit="1"/>
    </xf>
    <xf numFmtId="0" fontId="71" fillId="0" borderId="13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4" fillId="0" borderId="0" xfId="0" applyFont="1" applyAlignment="1">
      <alignment horizontal="center" vertical="center" shrinkToFit="1"/>
    </xf>
    <xf numFmtId="14" fontId="75" fillId="33" borderId="0" xfId="0" applyNumberFormat="1" applyFont="1" applyFill="1" applyBorder="1" applyAlignment="1">
      <alignment horizontal="center" vertical="center" shrinkToFit="1"/>
    </xf>
    <xf numFmtId="49" fontId="71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 vertical="center" shrinkToFit="1"/>
    </xf>
    <xf numFmtId="0" fontId="0" fillId="0" borderId="13" xfId="64" applyFont="1" applyBorder="1" applyAlignment="1">
      <alignment vertical="center"/>
      <protection/>
    </xf>
    <xf numFmtId="0" fontId="0" fillId="0" borderId="13" xfId="64" applyBorder="1" applyAlignment="1">
      <alignment vertical="center"/>
      <protection/>
    </xf>
    <xf numFmtId="6" fontId="0" fillId="0" borderId="13" xfId="62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64" applyFont="1" applyBorder="1" applyAlignment="1">
      <alignment vertical="center" wrapText="1"/>
      <protection/>
    </xf>
    <xf numFmtId="0" fontId="12" fillId="0" borderId="0" xfId="0" applyFont="1" applyAlignment="1">
      <alignment horizontal="center" vertical="center" shrinkToFit="1"/>
    </xf>
    <xf numFmtId="176" fontId="71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vertical="center" shrinkToFit="1"/>
    </xf>
    <xf numFmtId="0" fontId="7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8" fillId="0" borderId="0" xfId="0" applyFon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56" fontId="53" fillId="0" borderId="21" xfId="0" applyNumberFormat="1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56" fontId="53" fillId="0" borderId="0" xfId="0" applyNumberFormat="1" applyFont="1" applyBorder="1" applyAlignment="1">
      <alignment horizontal="left" vertical="center"/>
    </xf>
    <xf numFmtId="56" fontId="53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0" fillId="0" borderId="22" xfId="0" applyFont="1" applyBorder="1" applyAlignment="1">
      <alignment horizontal="center" wrapText="1"/>
    </xf>
    <xf numFmtId="0" fontId="81" fillId="0" borderId="23" xfId="0" applyFont="1" applyBorder="1" applyAlignment="1">
      <alignment horizontal="center" vertical="top"/>
    </xf>
    <xf numFmtId="0" fontId="0" fillId="0" borderId="13" xfId="0" applyBorder="1" applyAlignment="1">
      <alignment horizontal="right" vertical="center"/>
    </xf>
    <xf numFmtId="0" fontId="82" fillId="34" borderId="0" xfId="45" applyFont="1" applyFill="1" applyBorder="1" applyAlignment="1">
      <alignment vertical="center" shrinkToFit="1"/>
    </xf>
    <xf numFmtId="0" fontId="71" fillId="0" borderId="13" xfId="0" applyFont="1" applyBorder="1" applyAlignment="1">
      <alignment horizontal="center" vertical="center"/>
    </xf>
    <xf numFmtId="0" fontId="82" fillId="34" borderId="0" xfId="0" applyFont="1" applyFill="1" applyAlignment="1">
      <alignment vertical="center" shrinkToFit="1"/>
    </xf>
    <xf numFmtId="0" fontId="71" fillId="0" borderId="24" xfId="0" applyFont="1" applyBorder="1" applyAlignment="1">
      <alignment horizontal="center" vertical="center"/>
    </xf>
    <xf numFmtId="56" fontId="53" fillId="0" borderId="21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 shrinkToFit="1"/>
    </xf>
    <xf numFmtId="0" fontId="84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2" fillId="0" borderId="25" xfId="0" applyFont="1" applyFill="1" applyBorder="1" applyAlignment="1">
      <alignment shrinkToFit="1"/>
    </xf>
    <xf numFmtId="0" fontId="0" fillId="0" borderId="26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shrinkToFit="1"/>
    </xf>
    <xf numFmtId="0" fontId="3" fillId="0" borderId="30" xfId="0" applyFont="1" applyBorder="1" applyAlignment="1">
      <alignment shrinkToFit="1"/>
    </xf>
    <xf numFmtId="0" fontId="12" fillId="0" borderId="30" xfId="0" applyFont="1" applyFill="1" applyBorder="1" applyAlignment="1">
      <alignment shrinkToFit="1"/>
    </xf>
    <xf numFmtId="14" fontId="7" fillId="0" borderId="26" xfId="0" applyNumberFormat="1" applyFont="1" applyBorder="1" applyAlignment="1">
      <alignment horizontal="center" vertical="top" shrinkToFit="1"/>
    </xf>
    <xf numFmtId="0" fontId="85" fillId="0" borderId="26" xfId="0" applyFont="1" applyBorder="1" applyAlignment="1">
      <alignment horizontal="center" vertical="center" wrapText="1" shrinkToFit="1"/>
    </xf>
    <xf numFmtId="0" fontId="86" fillId="0" borderId="26" xfId="0" applyFont="1" applyBorder="1" applyAlignment="1">
      <alignment horizontal="center" vertical="center" wrapText="1" shrinkToFit="1"/>
    </xf>
    <xf numFmtId="0" fontId="87" fillId="0" borderId="0" xfId="0" applyFont="1" applyBorder="1" applyAlignment="1">
      <alignment horizontal="center" vertical="center" wrapText="1" shrinkToFit="1"/>
    </xf>
    <xf numFmtId="0" fontId="71" fillId="0" borderId="31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71" fillId="0" borderId="33" xfId="0" applyFont="1" applyBorder="1" applyAlignment="1">
      <alignment horizontal="center" vertical="center" shrinkToFit="1"/>
    </xf>
    <xf numFmtId="0" fontId="71" fillId="0" borderId="17" xfId="0" applyFont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0" fontId="71" fillId="0" borderId="18" xfId="0" applyFont="1" applyBorder="1" applyAlignment="1">
      <alignment horizontal="center" vertical="center"/>
    </xf>
    <xf numFmtId="0" fontId="71" fillId="35" borderId="34" xfId="0" applyFont="1" applyFill="1" applyBorder="1" applyAlignment="1">
      <alignment horizontal="center" vertical="center"/>
    </xf>
    <xf numFmtId="0" fontId="88" fillId="35" borderId="23" xfId="0" applyFont="1" applyFill="1" applyBorder="1" applyAlignment="1">
      <alignment horizontal="center" vertical="center"/>
    </xf>
    <xf numFmtId="0" fontId="71" fillId="35" borderId="23" xfId="0" applyFont="1" applyFill="1" applyBorder="1" applyAlignment="1">
      <alignment horizontal="center" vertical="center"/>
    </xf>
    <xf numFmtId="0" fontId="72" fillId="35" borderId="23" xfId="0" applyFont="1" applyFill="1" applyBorder="1" applyAlignment="1">
      <alignment horizontal="center" vertical="center"/>
    </xf>
    <xf numFmtId="0" fontId="71" fillId="35" borderId="35" xfId="0" applyFont="1" applyFill="1" applyBorder="1" applyAlignment="1">
      <alignment horizontal="center" vertical="center"/>
    </xf>
    <xf numFmtId="0" fontId="0" fillId="14" borderId="34" xfId="0" applyFont="1" applyFill="1" applyBorder="1" applyAlignment="1">
      <alignment horizontal="center" vertical="center" shrinkToFit="1"/>
    </xf>
    <xf numFmtId="0" fontId="0" fillId="14" borderId="23" xfId="0" applyFont="1" applyFill="1" applyBorder="1" applyAlignment="1">
      <alignment horizontal="center" vertical="center" shrinkToFit="1"/>
    </xf>
    <xf numFmtId="0" fontId="2" fillId="14" borderId="23" xfId="0" applyFont="1" applyFill="1" applyBorder="1" applyAlignment="1">
      <alignment horizontal="center" vertical="center" shrinkToFit="1"/>
    </xf>
    <xf numFmtId="0" fontId="0" fillId="14" borderId="23" xfId="0" applyFont="1" applyFill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7" borderId="27" xfId="0" applyFill="1" applyBorder="1" applyAlignment="1">
      <alignment horizontal="center" vertical="center" shrinkToFit="1"/>
    </xf>
    <xf numFmtId="0" fontId="0" fillId="7" borderId="32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8" xfId="0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89" fillId="0" borderId="0" xfId="0" applyFont="1" applyFill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89" fillId="0" borderId="0" xfId="0" applyFont="1" applyFill="1" applyBorder="1" applyAlignment="1">
      <alignment horizontal="center" vertical="center" shrinkToFit="1"/>
    </xf>
    <xf numFmtId="0" fontId="89" fillId="0" borderId="0" xfId="0" applyFont="1" applyFill="1" applyBorder="1" applyAlignment="1">
      <alignment vertical="center" shrinkToFit="1"/>
    </xf>
    <xf numFmtId="0" fontId="82" fillId="0" borderId="0" xfId="0" applyFont="1" applyFill="1" applyAlignment="1">
      <alignment vertical="center" shrinkToFit="1"/>
    </xf>
    <xf numFmtId="0" fontId="82" fillId="0" borderId="0" xfId="45" applyFont="1" applyFill="1" applyBorder="1" applyAlignment="1">
      <alignment vertical="center" shrinkToFit="1"/>
    </xf>
    <xf numFmtId="0" fontId="89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89" fillId="0" borderId="0" xfId="0" applyFont="1" applyAlignment="1">
      <alignment vertical="center"/>
    </xf>
    <xf numFmtId="0" fontId="86" fillId="0" borderId="0" xfId="0" applyFont="1" applyBorder="1" applyAlignment="1">
      <alignment horizontal="center" vertical="center" wrapText="1" shrinkToFit="1"/>
    </xf>
    <xf numFmtId="0" fontId="0" fillId="0" borderId="20" xfId="64" applyFont="1" applyBorder="1" applyAlignment="1">
      <alignment vertical="center"/>
      <protection/>
    </xf>
    <xf numFmtId="0" fontId="0" fillId="0" borderId="20" xfId="64" applyFont="1" applyBorder="1" applyAlignment="1">
      <alignment vertical="center"/>
      <protection/>
    </xf>
    <xf numFmtId="0" fontId="0" fillId="0" borderId="20" xfId="64" applyBorder="1" applyAlignment="1">
      <alignment vertical="center"/>
      <protection/>
    </xf>
    <xf numFmtId="0" fontId="73" fillId="0" borderId="23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73" fillId="0" borderId="39" xfId="0" applyFont="1" applyBorder="1" applyAlignment="1">
      <alignment vertical="center" shrinkToFit="1"/>
    </xf>
    <xf numFmtId="0" fontId="90" fillId="0" borderId="39" xfId="0" applyFont="1" applyBorder="1" applyAlignment="1">
      <alignment vertical="center" shrinkToFit="1"/>
    </xf>
    <xf numFmtId="0" fontId="73" fillId="0" borderId="40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91" fillId="0" borderId="0" xfId="0" applyFont="1" applyAlignment="1">
      <alignment horizontal="center" vertical="center" wrapText="1" shrinkToFit="1"/>
    </xf>
    <xf numFmtId="0" fontId="71" fillId="0" borderId="41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 shrinkToFit="1"/>
    </xf>
    <xf numFmtId="0" fontId="74" fillId="0" borderId="0" xfId="0" applyFont="1" applyAlignment="1">
      <alignment horizontal="center" vertical="top" wrapText="1" shrinkToFit="1"/>
    </xf>
    <xf numFmtId="0" fontId="83" fillId="0" borderId="0" xfId="0" applyFont="1" applyBorder="1" applyAlignment="1">
      <alignment vertical="center" wrapText="1" shrinkToFit="1"/>
    </xf>
    <xf numFmtId="0" fontId="0" fillId="0" borderId="0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82" fillId="34" borderId="0" xfId="0" applyFont="1" applyFill="1" applyAlignment="1">
      <alignment horizontal="center" vertical="center" shrinkToFit="1"/>
    </xf>
    <xf numFmtId="0" fontId="82" fillId="34" borderId="0" xfId="45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86" fillId="0" borderId="26" xfId="0" applyFont="1" applyBorder="1" applyAlignment="1">
      <alignment horizontal="center" vertical="center" wrapText="1" shrinkToFit="1"/>
    </xf>
    <xf numFmtId="0" fontId="0" fillId="7" borderId="32" xfId="0" applyFont="1" applyFill="1" applyBorder="1" applyAlignment="1">
      <alignment horizontal="center" vertical="center" shrinkToFit="1"/>
    </xf>
    <xf numFmtId="0" fontId="0" fillId="7" borderId="17" xfId="0" applyFont="1" applyFill="1" applyBorder="1" applyAlignment="1">
      <alignment horizontal="center" vertical="center" shrinkToFit="1"/>
    </xf>
    <xf numFmtId="0" fontId="71" fillId="7" borderId="27" xfId="0" applyFont="1" applyFill="1" applyBorder="1" applyAlignment="1">
      <alignment horizontal="center" vertical="center" shrinkToFit="1"/>
    </xf>
    <xf numFmtId="0" fontId="71" fillId="7" borderId="13" xfId="0" applyFont="1" applyFill="1" applyBorder="1" applyAlignment="1">
      <alignment horizontal="center" vertical="center" shrinkToFit="1"/>
    </xf>
    <xf numFmtId="14" fontId="7" fillId="0" borderId="26" xfId="0" applyNumberFormat="1" applyFont="1" applyBorder="1" applyAlignment="1">
      <alignment horizontal="center" vertical="top" shrinkToFit="1"/>
    </xf>
    <xf numFmtId="0" fontId="87" fillId="0" borderId="0" xfId="0" applyFont="1" applyBorder="1" applyAlignment="1">
      <alignment horizontal="center" vertical="center" wrapText="1" shrinkToFit="1"/>
    </xf>
    <xf numFmtId="0" fontId="84" fillId="0" borderId="0" xfId="0" applyFont="1" applyAlignment="1">
      <alignment horizontal="center" vertical="center" shrinkToFit="1"/>
    </xf>
    <xf numFmtId="0" fontId="89" fillId="0" borderId="47" xfId="0" applyFont="1" applyFill="1" applyBorder="1" applyAlignment="1">
      <alignment horizontal="center" vertical="center" shrinkToFit="1"/>
    </xf>
    <xf numFmtId="0" fontId="89" fillId="0" borderId="48" xfId="0" applyFont="1" applyFill="1" applyBorder="1" applyAlignment="1">
      <alignment horizontal="center" vertical="center" shrinkToFit="1"/>
    </xf>
    <xf numFmtId="0" fontId="0" fillId="7" borderId="27" xfId="0" applyFont="1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0" fillId="7" borderId="27" xfId="0" applyFont="1" applyFill="1" applyBorder="1" applyAlignment="1" quotePrefix="1">
      <alignment horizontal="center" vertical="center" shrinkToFit="1"/>
    </xf>
    <xf numFmtId="0" fontId="8" fillId="0" borderId="0" xfId="0" applyFont="1" applyBorder="1" applyAlignment="1">
      <alignment horizontal="center" vertical="top" shrinkToFit="1"/>
    </xf>
    <xf numFmtId="0" fontId="6" fillId="36" borderId="0" xfId="0" applyFont="1" applyFill="1" applyBorder="1" applyAlignment="1">
      <alignment horizontal="center" vertical="center" shrinkToFit="1"/>
    </xf>
    <xf numFmtId="0" fontId="0" fillId="7" borderId="11" xfId="0" applyFont="1" applyFill="1" applyBorder="1" applyAlignment="1">
      <alignment horizontal="center" vertical="center" shrinkToFit="1"/>
    </xf>
    <xf numFmtId="0" fontId="0" fillId="7" borderId="19" xfId="0" applyFont="1" applyFill="1" applyBorder="1" applyAlignment="1">
      <alignment horizontal="center" vertical="center" shrinkToFit="1"/>
    </xf>
    <xf numFmtId="0" fontId="0" fillId="7" borderId="20" xfId="0" applyFont="1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 shrinkToFit="1"/>
    </xf>
    <xf numFmtId="0" fontId="5" fillId="33" borderId="52" xfId="0" applyFont="1" applyFill="1" applyBorder="1" applyAlignment="1">
      <alignment horizontal="center" vertical="center" shrinkToFit="1"/>
    </xf>
    <xf numFmtId="0" fontId="5" fillId="33" borderId="53" xfId="0" applyFont="1" applyFill="1" applyBorder="1" applyAlignment="1">
      <alignment horizontal="center" vertical="center" shrinkToFit="1"/>
    </xf>
    <xf numFmtId="0" fontId="5" fillId="33" borderId="54" xfId="0" applyFont="1" applyFill="1" applyBorder="1" applyAlignment="1">
      <alignment horizontal="center" vertical="center" shrinkToFit="1"/>
    </xf>
    <xf numFmtId="0" fontId="71" fillId="0" borderId="32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2" fillId="0" borderId="33" xfId="0" applyFont="1" applyBorder="1" applyAlignment="1">
      <alignment vertical="center"/>
    </xf>
    <xf numFmtId="0" fontId="72" fillId="0" borderId="36" xfId="0" applyFont="1" applyBorder="1" applyAlignment="1">
      <alignment vertical="center"/>
    </xf>
    <xf numFmtId="0" fontId="71" fillId="0" borderId="57" xfId="0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5" fillId="0" borderId="60" xfId="0" applyFont="1" applyBorder="1" applyAlignment="1">
      <alignment horizontal="center" vertical="center" wrapText="1" shrinkToFit="1"/>
    </xf>
    <xf numFmtId="0" fontId="75" fillId="0" borderId="61" xfId="0" applyFont="1" applyBorder="1" applyAlignment="1">
      <alignment horizontal="center" vertical="center" wrapText="1" shrinkToFit="1"/>
    </xf>
    <xf numFmtId="0" fontId="75" fillId="0" borderId="62" xfId="0" applyFont="1" applyBorder="1" applyAlignment="1">
      <alignment horizontal="center" vertical="center" wrapText="1" shrinkToFit="1"/>
    </xf>
    <xf numFmtId="0" fontId="71" fillId="0" borderId="63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 shrinkToFit="1"/>
    </xf>
    <xf numFmtId="0" fontId="85" fillId="0" borderId="0" xfId="0" applyFont="1" applyBorder="1" applyAlignment="1">
      <alignment horizontal="center" vertical="center" wrapText="1" shrinkToFit="1"/>
    </xf>
    <xf numFmtId="0" fontId="85" fillId="0" borderId="26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0" fillId="14" borderId="52" xfId="0" applyFill="1" applyBorder="1" applyAlignment="1">
      <alignment horizontal="center" vertical="center" shrinkToFit="1"/>
    </xf>
    <xf numFmtId="0" fontId="0" fillId="14" borderId="53" xfId="0" applyFill="1" applyBorder="1" applyAlignment="1">
      <alignment horizontal="center" vertical="center" shrinkToFit="1"/>
    </xf>
    <xf numFmtId="0" fontId="0" fillId="14" borderId="54" xfId="0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14" borderId="23" xfId="0" applyFont="1" applyFill="1" applyBorder="1" applyAlignment="1">
      <alignment horizontal="center" vertical="center" shrinkToFit="1"/>
    </xf>
    <xf numFmtId="0" fontId="3" fillId="14" borderId="35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89" fillId="0" borderId="0" xfId="0" applyFont="1" applyFill="1" applyAlignment="1">
      <alignment horizontal="center" vertical="center" shrinkToFit="1"/>
    </xf>
    <xf numFmtId="0" fontId="89" fillId="0" borderId="0" xfId="0" applyFont="1" applyFill="1" applyBorder="1" applyAlignment="1">
      <alignment horizontal="center" vertical="center" shrinkToFit="1"/>
    </xf>
    <xf numFmtId="0" fontId="89" fillId="0" borderId="0" xfId="0" applyFont="1" applyAlignment="1">
      <alignment horizontal="center" vertical="center"/>
    </xf>
    <xf numFmtId="0" fontId="89" fillId="34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75" fillId="0" borderId="26" xfId="0" applyFont="1" applyBorder="1" applyAlignment="1">
      <alignment horizontal="center" vertical="center" wrapText="1" shrinkToFit="1"/>
    </xf>
    <xf numFmtId="0" fontId="75" fillId="0" borderId="73" xfId="0" applyFont="1" applyBorder="1" applyAlignment="1">
      <alignment horizontal="center" vertical="center" wrapText="1" shrinkToFit="1"/>
    </xf>
    <xf numFmtId="0" fontId="92" fillId="0" borderId="73" xfId="0" applyFont="1" applyBorder="1" applyAlignment="1">
      <alignment horizontal="center" vertical="center" wrapText="1" shrinkToFit="1"/>
    </xf>
    <xf numFmtId="0" fontId="0" fillId="14" borderId="14" xfId="0" applyFont="1" applyFill="1" applyBorder="1" applyAlignment="1">
      <alignment horizontal="center" vertical="center"/>
    </xf>
    <xf numFmtId="0" fontId="0" fillId="14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14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75" fillId="37" borderId="14" xfId="0" applyFont="1" applyFill="1" applyBorder="1" applyAlignment="1">
      <alignment horizontal="center" vertical="center"/>
    </xf>
    <xf numFmtId="0" fontId="75" fillId="37" borderId="19" xfId="0" applyFont="1" applyFill="1" applyBorder="1" applyAlignment="1">
      <alignment horizontal="center" vertical="center"/>
    </xf>
    <xf numFmtId="0" fontId="75" fillId="37" borderId="20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horizontal="center" vertical="center"/>
    </xf>
    <xf numFmtId="0" fontId="75" fillId="33" borderId="19" xfId="0" applyFont="1" applyFill="1" applyBorder="1" applyAlignment="1">
      <alignment horizontal="center" vertical="center"/>
    </xf>
    <xf numFmtId="0" fontId="75" fillId="33" borderId="20" xfId="0" applyFont="1" applyFill="1" applyBorder="1" applyAlignment="1">
      <alignment horizontal="center" vertical="center"/>
    </xf>
    <xf numFmtId="0" fontId="75" fillId="38" borderId="14" xfId="0" applyFont="1" applyFill="1" applyBorder="1" applyAlignment="1">
      <alignment horizontal="center" vertical="center"/>
    </xf>
    <xf numFmtId="0" fontId="75" fillId="38" borderId="19" xfId="0" applyFont="1" applyFill="1" applyBorder="1" applyAlignment="1">
      <alignment horizontal="center" vertical="center"/>
    </xf>
    <xf numFmtId="0" fontId="75" fillId="38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0" fillId="14" borderId="14" xfId="0" applyFont="1" applyFill="1" applyBorder="1" applyAlignment="1">
      <alignment horizontal="center" vertical="center"/>
    </xf>
    <xf numFmtId="0" fontId="0" fillId="14" borderId="19" xfId="0" applyFont="1" applyFill="1" applyBorder="1" applyAlignment="1">
      <alignment horizontal="center" vertical="center"/>
    </xf>
    <xf numFmtId="0" fontId="0" fillId="14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81" fillId="0" borderId="78" xfId="0" applyFont="1" applyBorder="1" applyAlignment="1">
      <alignment horizontal="center" vertical="top"/>
    </xf>
    <xf numFmtId="0" fontId="81" fillId="0" borderId="79" xfId="0" applyFont="1" applyBorder="1" applyAlignment="1">
      <alignment horizontal="center" vertical="top"/>
    </xf>
    <xf numFmtId="0" fontId="93" fillId="0" borderId="0" xfId="0" applyFont="1" applyAlignment="1">
      <alignment horizontal="center" vertical="center"/>
    </xf>
    <xf numFmtId="56" fontId="0" fillId="0" borderId="21" xfId="0" applyNumberFormat="1" applyBorder="1" applyAlignment="1">
      <alignment horizontal="left" vertical="center"/>
    </xf>
    <xf numFmtId="56" fontId="0" fillId="0" borderId="21" xfId="0" applyNumberFormat="1" applyBorder="1" applyAlignment="1">
      <alignment horizontal="center" vertical="center"/>
    </xf>
    <xf numFmtId="56" fontId="53" fillId="0" borderId="21" xfId="0" applyNumberFormat="1" applyFont="1" applyBorder="1" applyAlignment="1">
      <alignment horizontal="left" vertical="center"/>
    </xf>
    <xf numFmtId="49" fontId="53" fillId="0" borderId="21" xfId="0" applyNumberFormat="1" applyFont="1" applyBorder="1" applyAlignment="1">
      <alignment horizontal="center" vertical="center"/>
    </xf>
  </cellXfs>
  <cellStyles count="70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Followed Hyperlink" xfId="65"/>
    <cellStyle name="良い" xfId="66"/>
    <cellStyle name="㼿Ŀ?Ā̅" xfId="67"/>
    <cellStyle name="㼿Ŀ?Āဃ" xfId="68"/>
    <cellStyle name="㼿Ŀ?Āሃ" xfId="69"/>
    <cellStyle name="㼿Ŀ?Āᄃ" xfId="70"/>
    <cellStyle name="㼿Ŀ㼿Āਂ˿" xfId="71"/>
    <cellStyle name="㼿㼿?ിȔ" xfId="72"/>
    <cellStyle name="㼿㼿㼿ǁᜂ߿섀" xfId="73"/>
    <cellStyle name="㼿㼿㼿〿‥‭㊢　─ ⴀ ꈀ" xfId="74"/>
    <cellStyle name="㼿㼿㼿〿‥‭㒢　─ ⴀ ꈀ" xfId="75"/>
    <cellStyle name="㼿㼿㼿〿‥‭㚢　─ ⴀ ꈀ" xfId="76"/>
    <cellStyle name="㼿㼿㼿Ķ㐄෿㘀" xfId="77"/>
    <cellStyle name="㼿㼿㼿Ƣ⤄߿ꈀ" xfId="78"/>
    <cellStyle name="㼿㼿㼿Ƣ┄߿ꈀ" xfId="79"/>
    <cellStyle name="㼿㼿㼿Ƣᴄ߿ꈀ" xfId="80"/>
    <cellStyle name="㼿㼿㼿Ƣ℄߿ꈀ" xfId="81"/>
    <cellStyle name="㼿㼿㼿Ƣⴄ߿ꈀ" xfId="82"/>
    <cellStyle name="㼿㼿㼿ƿ༃ӿ뼀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X7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15" customWidth="1"/>
    <col min="2" max="2" width="5.625" style="15" customWidth="1"/>
    <col min="3" max="4" width="5.625" style="23" customWidth="1"/>
    <col min="5" max="9" width="15.625" style="23" customWidth="1"/>
    <col min="10" max="10" width="5.625" style="23" customWidth="1"/>
    <col min="11" max="11" width="40.625" style="23" customWidth="1"/>
    <col min="12" max="12" width="11.875" style="23" customWidth="1"/>
    <col min="13" max="13" width="40.625" style="23" customWidth="1"/>
    <col min="14" max="15" width="20.625" style="15" customWidth="1"/>
    <col min="16" max="18" width="9.00390625" style="15" customWidth="1"/>
    <col min="19" max="21" width="5.625" style="14" customWidth="1"/>
    <col min="22" max="16384" width="9.00390625" style="15" customWidth="1"/>
  </cols>
  <sheetData>
    <row r="1" spans="2:10" ht="25.5" customHeight="1">
      <c r="B1" s="191" t="s">
        <v>315</v>
      </c>
      <c r="C1" s="191"/>
      <c r="D1" s="191"/>
      <c r="E1" s="191"/>
      <c r="F1" s="191"/>
      <c r="G1" s="191"/>
      <c r="H1" s="191"/>
      <c r="I1" s="191"/>
      <c r="J1" s="191"/>
    </row>
    <row r="2" spans="2:10" ht="25.5" customHeight="1">
      <c r="B2" s="191" t="s">
        <v>314</v>
      </c>
      <c r="C2" s="191"/>
      <c r="D2" s="191"/>
      <c r="E2" s="191"/>
      <c r="F2" s="191"/>
      <c r="G2" s="191"/>
      <c r="H2" s="191"/>
      <c r="I2" s="191"/>
      <c r="J2" s="191"/>
    </row>
    <row r="3" spans="2:21" s="7" customFormat="1" ht="30" customHeight="1">
      <c r="B3" s="224" t="s">
        <v>284</v>
      </c>
      <c r="C3" s="224"/>
      <c r="D3" s="224"/>
      <c r="E3" s="224"/>
      <c r="F3" s="224"/>
      <c r="G3" s="224"/>
      <c r="H3" s="224"/>
      <c r="I3" s="224"/>
      <c r="J3" s="224"/>
      <c r="K3" s="105" t="s">
        <v>226</v>
      </c>
      <c r="L3" s="105"/>
      <c r="M3" s="24"/>
      <c r="S3" s="6"/>
      <c r="T3" s="6"/>
      <c r="U3" s="6"/>
    </row>
    <row r="4" spans="2:21" s="7" customFormat="1" ht="30" customHeight="1" thickBot="1">
      <c r="B4" s="223" t="s">
        <v>10</v>
      </c>
      <c r="C4" s="223"/>
      <c r="D4" s="223"/>
      <c r="E4" s="223"/>
      <c r="F4" s="223"/>
      <c r="G4" s="223"/>
      <c r="H4" s="223"/>
      <c r="I4" s="223"/>
      <c r="J4" s="223"/>
      <c r="K4" s="91"/>
      <c r="L4" s="91"/>
      <c r="M4" s="25"/>
      <c r="S4" s="6"/>
      <c r="T4" s="6"/>
      <c r="U4" s="6"/>
    </row>
    <row r="5" spans="2:22" s="9" customFormat="1" ht="21" customHeight="1" thickTop="1">
      <c r="B5" s="199" t="s">
        <v>126</v>
      </c>
      <c r="C5" s="200"/>
      <c r="D5" s="200"/>
      <c r="E5" s="235" t="s">
        <v>217</v>
      </c>
      <c r="F5" s="236"/>
      <c r="G5" s="141" t="s">
        <v>126</v>
      </c>
      <c r="H5" s="239" t="s">
        <v>218</v>
      </c>
      <c r="I5" s="240"/>
      <c r="J5" s="241"/>
      <c r="K5" s="215">
        <f ca="1">TODAY()</f>
        <v>44210</v>
      </c>
      <c r="L5" s="137"/>
      <c r="M5" s="28"/>
      <c r="N5" s="27" t="s">
        <v>219</v>
      </c>
      <c r="O5" s="27" t="s">
        <v>219</v>
      </c>
      <c r="P5" s="8" t="s">
        <v>219</v>
      </c>
      <c r="Q5" s="8" t="s">
        <v>219</v>
      </c>
      <c r="R5" s="8" t="s">
        <v>219</v>
      </c>
      <c r="S5" s="8" t="s">
        <v>219</v>
      </c>
      <c r="T5" s="8" t="s">
        <v>219</v>
      </c>
      <c r="U5" s="8" t="s">
        <v>219</v>
      </c>
      <c r="V5" s="8" t="s">
        <v>219</v>
      </c>
    </row>
    <row r="6" spans="2:21" s="9" customFormat="1" ht="21" customHeight="1" thickBot="1">
      <c r="B6" s="245" t="s">
        <v>0</v>
      </c>
      <c r="C6" s="246"/>
      <c r="D6" s="246"/>
      <c r="E6" s="192" t="s">
        <v>217</v>
      </c>
      <c r="F6" s="193"/>
      <c r="G6" s="120" t="s">
        <v>1</v>
      </c>
      <c r="H6" s="196" t="s">
        <v>218</v>
      </c>
      <c r="I6" s="197"/>
      <c r="J6" s="198"/>
      <c r="K6" s="215"/>
      <c r="L6" s="137"/>
      <c r="N6" s="92" t="s">
        <v>227</v>
      </c>
      <c r="O6" s="28" t="s">
        <v>179</v>
      </c>
      <c r="P6" s="80" t="s">
        <v>19</v>
      </c>
      <c r="Q6" s="8" t="s">
        <v>20</v>
      </c>
      <c r="R6" s="12" t="s">
        <v>6</v>
      </c>
      <c r="S6" s="8" t="s">
        <v>261</v>
      </c>
      <c r="T6" s="8" t="s">
        <v>93</v>
      </c>
      <c r="U6" s="8" t="s">
        <v>94</v>
      </c>
    </row>
    <row r="7" spans="2:21" s="9" customFormat="1" ht="21" customHeight="1" thickBot="1">
      <c r="B7" s="234" t="s">
        <v>2</v>
      </c>
      <c r="C7" s="194"/>
      <c r="D7" s="194"/>
      <c r="E7" s="237" t="s">
        <v>141</v>
      </c>
      <c r="F7" s="238"/>
      <c r="G7" s="147" t="s">
        <v>75</v>
      </c>
      <c r="H7" s="194"/>
      <c r="I7" s="194"/>
      <c r="J7" s="195"/>
      <c r="K7" s="247" t="s">
        <v>72</v>
      </c>
      <c r="L7" s="242" t="s">
        <v>311</v>
      </c>
      <c r="M7" s="186" t="s">
        <v>312</v>
      </c>
      <c r="N7" s="182" t="s">
        <v>228</v>
      </c>
      <c r="O7" s="28" t="s">
        <v>180</v>
      </c>
      <c r="P7" s="80" t="s">
        <v>23</v>
      </c>
      <c r="Q7" s="8" t="s">
        <v>24</v>
      </c>
      <c r="R7" s="8" t="s">
        <v>137</v>
      </c>
      <c r="S7" s="8" t="s">
        <v>259</v>
      </c>
      <c r="T7" s="13" t="s">
        <v>21</v>
      </c>
      <c r="U7" s="8" t="s">
        <v>22</v>
      </c>
    </row>
    <row r="8" spans="2:21" s="9" customFormat="1" ht="21" customHeight="1" thickTop="1">
      <c r="B8" s="153" t="s">
        <v>9</v>
      </c>
      <c r="C8" s="154" t="s">
        <v>127</v>
      </c>
      <c r="D8" s="155" t="s">
        <v>128</v>
      </c>
      <c r="E8" s="155" t="s">
        <v>4</v>
      </c>
      <c r="F8" s="155" t="s">
        <v>129</v>
      </c>
      <c r="G8" s="155" t="s">
        <v>7</v>
      </c>
      <c r="H8" s="155" t="s">
        <v>223</v>
      </c>
      <c r="I8" s="156" t="s">
        <v>130</v>
      </c>
      <c r="J8" s="157" t="s">
        <v>131</v>
      </c>
      <c r="K8" s="247"/>
      <c r="L8" s="243"/>
      <c r="M8" s="187" t="s">
        <v>284</v>
      </c>
      <c r="N8" s="182" t="s">
        <v>229</v>
      </c>
      <c r="O8" s="28" t="s">
        <v>182</v>
      </c>
      <c r="P8" s="80" t="s">
        <v>27</v>
      </c>
      <c r="Q8" s="8" t="s">
        <v>28</v>
      </c>
      <c r="R8" s="8" t="s">
        <v>138</v>
      </c>
      <c r="S8" s="36" t="s">
        <v>260</v>
      </c>
      <c r="T8" s="13" t="s">
        <v>25</v>
      </c>
      <c r="U8" s="8" t="s">
        <v>26</v>
      </c>
    </row>
    <row r="9" spans="2:21" s="9" customFormat="1" ht="21" customHeight="1">
      <c r="B9" s="142">
        <v>1</v>
      </c>
      <c r="C9" s="36" t="s">
        <v>217</v>
      </c>
      <c r="D9" s="118"/>
      <c r="E9" s="53" t="e">
        <f>VLOOKUP(D9,Sheet1!C3:E27,2,FALSE)</f>
        <v>#N/A</v>
      </c>
      <c r="F9" s="53" t="e">
        <f>VLOOKUP(E9,Sheet1!D3:F27,2,FALSE)</f>
        <v>#N/A</v>
      </c>
      <c r="G9" s="98">
        <v>30239</v>
      </c>
      <c r="H9" s="118"/>
      <c r="I9" s="89"/>
      <c r="J9" s="143">
        <f>DATEDIF(G9,K5,"Y")</f>
        <v>38</v>
      </c>
      <c r="K9" s="247"/>
      <c r="L9" s="243"/>
      <c r="M9" s="188" t="s">
        <v>282</v>
      </c>
      <c r="N9" s="183" t="s">
        <v>257</v>
      </c>
      <c r="O9" s="27" t="s">
        <v>248</v>
      </c>
      <c r="Q9" s="8" t="s">
        <v>31</v>
      </c>
      <c r="R9" s="8" t="s">
        <v>139</v>
      </c>
      <c r="S9" s="36" t="s">
        <v>262</v>
      </c>
      <c r="T9" s="13" t="s">
        <v>29</v>
      </c>
      <c r="U9" s="8" t="s">
        <v>30</v>
      </c>
    </row>
    <row r="10" spans="2:21" s="9" customFormat="1" ht="21" customHeight="1" thickBot="1">
      <c r="B10" s="142">
        <v>2</v>
      </c>
      <c r="C10" s="36" t="s">
        <v>217</v>
      </c>
      <c r="D10" s="118"/>
      <c r="E10" s="53" t="e">
        <f>VLOOKUP(D10,Sheet1!C4:E28,2,FALSE)</f>
        <v>#N/A</v>
      </c>
      <c r="F10" s="53" t="e">
        <f>VLOOKUP(E10,Sheet1!D4:F28,2,FALSE)</f>
        <v>#N/A</v>
      </c>
      <c r="G10" s="98"/>
      <c r="H10" s="118"/>
      <c r="I10" s="89"/>
      <c r="J10" s="143">
        <f>DATEDIF(G10,K5,"Y")</f>
        <v>121</v>
      </c>
      <c r="K10" s="248" t="s">
        <v>202</v>
      </c>
      <c r="L10" s="244"/>
      <c r="M10" s="189" t="s">
        <v>283</v>
      </c>
      <c r="N10" s="184" t="s">
        <v>230</v>
      </c>
      <c r="O10" s="28" t="s">
        <v>188</v>
      </c>
      <c r="Q10" s="8" t="s">
        <v>142</v>
      </c>
      <c r="R10" s="8" t="s">
        <v>140</v>
      </c>
      <c r="S10" s="36" t="s">
        <v>263</v>
      </c>
      <c r="T10" s="13" t="s">
        <v>33</v>
      </c>
      <c r="U10" s="8" t="s">
        <v>34</v>
      </c>
    </row>
    <row r="11" spans="2:24" s="9" customFormat="1" ht="21" customHeight="1">
      <c r="B11" s="142">
        <v>3</v>
      </c>
      <c r="C11" s="36" t="s">
        <v>217</v>
      </c>
      <c r="D11" s="118"/>
      <c r="E11" s="53" t="e">
        <f>VLOOKUP(D11,Sheet1!C5:E29,2,FALSE)</f>
        <v>#N/A</v>
      </c>
      <c r="F11" s="53" t="e">
        <f>VLOOKUP(E11,Sheet1!D5:F29,2,FALSE)</f>
        <v>#N/A</v>
      </c>
      <c r="G11" s="98"/>
      <c r="H11" s="118"/>
      <c r="I11" s="89"/>
      <c r="J11" s="143">
        <f>DATEDIF(G11,K5,"Y")</f>
        <v>121</v>
      </c>
      <c r="K11" s="249"/>
      <c r="L11" s="138"/>
      <c r="M11" s="185"/>
      <c r="N11" s="94" t="s">
        <v>32</v>
      </c>
      <c r="O11" s="28" t="s">
        <v>185</v>
      </c>
      <c r="Q11" s="8" t="s">
        <v>143</v>
      </c>
      <c r="S11" s="36" t="s">
        <v>264</v>
      </c>
      <c r="T11" s="13" t="s">
        <v>35</v>
      </c>
      <c r="U11" s="8" t="s">
        <v>36</v>
      </c>
      <c r="X11" s="15"/>
    </row>
    <row r="12" spans="2:24" s="9" customFormat="1" ht="21" customHeight="1">
      <c r="B12" s="142">
        <v>4</v>
      </c>
      <c r="C12" s="36" t="s">
        <v>217</v>
      </c>
      <c r="D12" s="118"/>
      <c r="E12" s="53" t="e">
        <f>VLOOKUP(D12,Sheet1!C6:E30,2,FALSE)</f>
        <v>#N/A</v>
      </c>
      <c r="F12" s="53" t="e">
        <f>VLOOKUP(E12,Sheet1!D6:F30,2,FALSE)</f>
        <v>#N/A</v>
      </c>
      <c r="G12" s="98"/>
      <c r="H12" s="118"/>
      <c r="I12" s="89"/>
      <c r="J12" s="143">
        <f>DATEDIF(G12,K5,"Y")</f>
        <v>121</v>
      </c>
      <c r="K12" s="249"/>
      <c r="L12" s="138"/>
      <c r="M12" s="71"/>
      <c r="N12" s="93" t="s">
        <v>231</v>
      </c>
      <c r="O12" s="28" t="s">
        <v>186</v>
      </c>
      <c r="Q12" s="8" t="s">
        <v>144</v>
      </c>
      <c r="S12" s="36" t="s">
        <v>265</v>
      </c>
      <c r="T12" s="13" t="s">
        <v>37</v>
      </c>
      <c r="U12" s="8" t="s">
        <v>38</v>
      </c>
      <c r="X12" s="15"/>
    </row>
    <row r="13" spans="2:24" s="9" customFormat="1" ht="21" customHeight="1">
      <c r="B13" s="142">
        <v>5</v>
      </c>
      <c r="C13" s="36" t="s">
        <v>217</v>
      </c>
      <c r="D13" s="118"/>
      <c r="E13" s="53" t="e">
        <f>VLOOKUP(D13,Sheet1!C7:E31,2,FALSE)</f>
        <v>#N/A</v>
      </c>
      <c r="F13" s="53" t="e">
        <f>VLOOKUP(E13,Sheet1!D7:F31,2,FALSE)</f>
        <v>#N/A</v>
      </c>
      <c r="G13" s="98"/>
      <c r="H13" s="118"/>
      <c r="I13" s="89"/>
      <c r="J13" s="143">
        <f>DATEDIF(G13,K5,"Y")</f>
        <v>121</v>
      </c>
      <c r="K13" s="210" t="s">
        <v>203</v>
      </c>
      <c r="L13" s="139"/>
      <c r="M13" s="71"/>
      <c r="N13" s="93" t="s">
        <v>41</v>
      </c>
      <c r="O13" s="28" t="s">
        <v>189</v>
      </c>
      <c r="S13" s="36" t="s">
        <v>266</v>
      </c>
      <c r="T13" s="13" t="s">
        <v>39</v>
      </c>
      <c r="U13" s="8" t="s">
        <v>40</v>
      </c>
      <c r="X13" s="15"/>
    </row>
    <row r="14" spans="2:24" s="9" customFormat="1" ht="21" customHeight="1">
      <c r="B14" s="142">
        <v>6</v>
      </c>
      <c r="C14" s="36" t="s">
        <v>217</v>
      </c>
      <c r="D14" s="118"/>
      <c r="E14" s="53" t="e">
        <f>VLOOKUP(D14,Sheet1!C8:E32,2,FALSE)</f>
        <v>#N/A</v>
      </c>
      <c r="F14" s="53" t="e">
        <f>VLOOKUP(E14,Sheet1!D8:F32,2,FALSE)</f>
        <v>#N/A</v>
      </c>
      <c r="G14" s="98"/>
      <c r="H14" s="118"/>
      <c r="I14" s="89"/>
      <c r="J14" s="143">
        <f>DATEDIF(G14,K5,"Y")</f>
        <v>121</v>
      </c>
      <c r="K14" s="210"/>
      <c r="L14" s="139"/>
      <c r="M14" s="71"/>
      <c r="N14" s="93" t="s">
        <v>232</v>
      </c>
      <c r="O14" s="28" t="s">
        <v>187</v>
      </c>
      <c r="Q14" s="15"/>
      <c r="S14" s="36" t="s">
        <v>267</v>
      </c>
      <c r="T14" s="13" t="s">
        <v>42</v>
      </c>
      <c r="U14" s="8" t="s">
        <v>43</v>
      </c>
      <c r="X14" s="15"/>
    </row>
    <row r="15" spans="2:21" ht="21" customHeight="1">
      <c r="B15" s="142">
        <v>7</v>
      </c>
      <c r="C15" s="36" t="s">
        <v>217</v>
      </c>
      <c r="D15" s="118"/>
      <c r="E15" s="53" t="e">
        <f>VLOOKUP(D15,Sheet1!C9:E33,2,FALSE)</f>
        <v>#N/A</v>
      </c>
      <c r="F15" s="53" t="e">
        <f>VLOOKUP(E15,Sheet1!D9:F33,2,FALSE)</f>
        <v>#N/A</v>
      </c>
      <c r="G15" s="98"/>
      <c r="H15" s="118"/>
      <c r="I15" s="89"/>
      <c r="J15" s="143">
        <f>DATEDIF(G15,K5,"Y")</f>
        <v>121</v>
      </c>
      <c r="K15" s="210"/>
      <c r="L15" s="181"/>
      <c r="M15" s="15"/>
      <c r="N15" s="82"/>
      <c r="O15" s="83"/>
      <c r="P15" s="9"/>
      <c r="R15" s="9"/>
      <c r="S15" s="36" t="s">
        <v>268</v>
      </c>
      <c r="T15" s="13" t="s">
        <v>44</v>
      </c>
      <c r="U15" s="8" t="s">
        <v>45</v>
      </c>
    </row>
    <row r="16" spans="2:21" ht="21" customHeight="1">
      <c r="B16" s="142">
        <v>8</v>
      </c>
      <c r="C16" s="36" t="s">
        <v>217</v>
      </c>
      <c r="D16" s="118"/>
      <c r="E16" s="53" t="e">
        <f>VLOOKUP(D16,Sheet1!C10:E34,2,FALSE)</f>
        <v>#N/A</v>
      </c>
      <c r="F16" s="53" t="e">
        <f>VLOOKUP(E16,Sheet1!D10:F34,2,FALSE)</f>
        <v>#N/A</v>
      </c>
      <c r="G16" s="98"/>
      <c r="H16" s="118"/>
      <c r="I16" s="89"/>
      <c r="J16" s="143">
        <f>DATEDIF(G16,K5,"Y")</f>
        <v>121</v>
      </c>
      <c r="K16" s="210"/>
      <c r="L16" s="181"/>
      <c r="M16" s="15"/>
      <c r="N16" s="92" t="s">
        <v>225</v>
      </c>
      <c r="O16" s="28" t="s">
        <v>184</v>
      </c>
      <c r="S16" s="36" t="s">
        <v>269</v>
      </c>
      <c r="T16" s="13" t="s">
        <v>46</v>
      </c>
      <c r="U16" s="8" t="s">
        <v>47</v>
      </c>
    </row>
    <row r="17" spans="2:21" ht="21" customHeight="1">
      <c r="B17" s="142">
        <v>9</v>
      </c>
      <c r="C17" s="36" t="s">
        <v>217</v>
      </c>
      <c r="D17" s="118"/>
      <c r="E17" s="53" t="e">
        <f>VLOOKUP(D17,Sheet1!C11:E35,2,FALSE)</f>
        <v>#N/A</v>
      </c>
      <c r="F17" s="53" t="e">
        <f>VLOOKUP(E17,Sheet1!D11:F35,2,FALSE)</f>
        <v>#N/A</v>
      </c>
      <c r="G17" s="98"/>
      <c r="H17" s="118"/>
      <c r="I17" s="89"/>
      <c r="J17" s="143">
        <f>DATEDIF(G17,K5,"Y")</f>
        <v>121</v>
      </c>
      <c r="K17" s="216" t="s">
        <v>258</v>
      </c>
      <c r="L17" s="140"/>
      <c r="M17" s="15"/>
      <c r="N17" s="92" t="s">
        <v>233</v>
      </c>
      <c r="O17" s="28" t="s">
        <v>183</v>
      </c>
      <c r="S17" s="36" t="s">
        <v>270</v>
      </c>
      <c r="T17" s="13" t="s">
        <v>48</v>
      </c>
      <c r="U17" s="8" t="s">
        <v>49</v>
      </c>
    </row>
    <row r="18" spans="2:21" ht="21" customHeight="1">
      <c r="B18" s="142">
        <v>10</v>
      </c>
      <c r="C18" s="36" t="s">
        <v>217</v>
      </c>
      <c r="D18" s="118"/>
      <c r="E18" s="53" t="e">
        <f>VLOOKUP(D18,Sheet1!C12:E36,2,FALSE)</f>
        <v>#N/A</v>
      </c>
      <c r="F18" s="53" t="e">
        <f>VLOOKUP(E18,Sheet1!D12:F36,2,FALSE)</f>
        <v>#N/A</v>
      </c>
      <c r="G18" s="98"/>
      <c r="H18" s="118"/>
      <c r="I18" s="89"/>
      <c r="J18" s="143">
        <f>DATEDIF(G18,K5,"Y")</f>
        <v>121</v>
      </c>
      <c r="K18" s="216"/>
      <c r="L18" s="140"/>
      <c r="M18" s="15"/>
      <c r="N18" s="92" t="s">
        <v>234</v>
      </c>
      <c r="O18" s="28" t="s">
        <v>181</v>
      </c>
      <c r="S18" s="36" t="s">
        <v>271</v>
      </c>
      <c r="T18" s="13" t="s">
        <v>50</v>
      </c>
      <c r="U18" s="8" t="s">
        <v>51</v>
      </c>
    </row>
    <row r="19" spans="2:21" ht="21" customHeight="1">
      <c r="B19" s="142">
        <v>11</v>
      </c>
      <c r="C19" s="36" t="s">
        <v>217</v>
      </c>
      <c r="D19" s="118"/>
      <c r="E19" s="53" t="e">
        <f>VLOOKUP(D19,Sheet1!C13:E37,2,FALSE)</f>
        <v>#N/A</v>
      </c>
      <c r="F19" s="53" t="e">
        <f>VLOOKUP(E19,Sheet1!D13:F37,2,FALSE)</f>
        <v>#N/A</v>
      </c>
      <c r="G19" s="98"/>
      <c r="H19" s="118"/>
      <c r="I19" s="89"/>
      <c r="J19" s="143">
        <f>DATEDIF(G19,K5,"Y")</f>
        <v>121</v>
      </c>
      <c r="K19" s="216"/>
      <c r="L19" s="140"/>
      <c r="M19" s="15"/>
      <c r="N19" s="93" t="s">
        <v>235</v>
      </c>
      <c r="O19" s="28" t="s">
        <v>190</v>
      </c>
      <c r="S19" s="37"/>
      <c r="U19" s="8" t="s">
        <v>52</v>
      </c>
    </row>
    <row r="20" spans="2:21" ht="21" customHeight="1">
      <c r="B20" s="142">
        <v>12</v>
      </c>
      <c r="C20" s="36" t="s">
        <v>217</v>
      </c>
      <c r="D20" s="118"/>
      <c r="E20" s="53" t="e">
        <f>VLOOKUP(D20,Sheet1!C14:E38,2,FALSE)</f>
        <v>#N/A</v>
      </c>
      <c r="F20" s="53" t="e">
        <f>VLOOKUP(E20,Sheet1!D14:F38,2,FALSE)</f>
        <v>#N/A</v>
      </c>
      <c r="G20" s="98"/>
      <c r="H20" s="118"/>
      <c r="I20" s="89"/>
      <c r="J20" s="143">
        <f>DATEDIF(G20,K5,"Y")</f>
        <v>121</v>
      </c>
      <c r="K20" s="216"/>
      <c r="L20" s="140"/>
      <c r="M20" s="15"/>
      <c r="N20" s="93" t="s">
        <v>236</v>
      </c>
      <c r="O20" s="28" t="s">
        <v>194</v>
      </c>
      <c r="S20" s="37"/>
      <c r="U20" s="8" t="s">
        <v>53</v>
      </c>
    </row>
    <row r="21" spans="2:21" ht="21" customHeight="1">
      <c r="B21" s="142">
        <v>13</v>
      </c>
      <c r="C21" s="36" t="s">
        <v>217</v>
      </c>
      <c r="D21" s="118"/>
      <c r="E21" s="53" t="e">
        <f>VLOOKUP(D21,Sheet1!C15:E39,2,FALSE)</f>
        <v>#N/A</v>
      </c>
      <c r="F21" s="53" t="e">
        <f>VLOOKUP(E21,Sheet1!D15:F39,2,FALSE)</f>
        <v>#N/A</v>
      </c>
      <c r="G21" s="98"/>
      <c r="H21" s="118"/>
      <c r="I21" s="89"/>
      <c r="J21" s="143">
        <f>DATEDIF(G21,K5,"Y")</f>
        <v>121</v>
      </c>
      <c r="K21" s="216"/>
      <c r="L21" s="140"/>
      <c r="M21" s="15"/>
      <c r="N21" s="93" t="s">
        <v>237</v>
      </c>
      <c r="O21" s="28" t="s">
        <v>195</v>
      </c>
      <c r="S21" s="37"/>
      <c r="U21" s="8" t="s">
        <v>54</v>
      </c>
    </row>
    <row r="22" spans="2:21" ht="21" customHeight="1">
      <c r="B22" s="142">
        <v>14</v>
      </c>
      <c r="C22" s="36" t="s">
        <v>217</v>
      </c>
      <c r="D22" s="118"/>
      <c r="E22" s="53" t="e">
        <f>VLOOKUP(D22,Sheet1!C16:E40,2,FALSE)</f>
        <v>#N/A</v>
      </c>
      <c r="F22" s="53" t="e">
        <f>VLOOKUP(E22,Sheet1!D16:F40,2,FALSE)</f>
        <v>#N/A</v>
      </c>
      <c r="G22" s="98"/>
      <c r="H22" s="118"/>
      <c r="I22" s="89"/>
      <c r="J22" s="143">
        <f>DATEDIF(G22,K5,"Y")</f>
        <v>121</v>
      </c>
      <c r="K22" s="216"/>
      <c r="L22" s="140"/>
      <c r="M22" s="15"/>
      <c r="N22" s="92" t="s">
        <v>238</v>
      </c>
      <c r="O22" s="28" t="s">
        <v>192</v>
      </c>
      <c r="S22" s="37"/>
      <c r="U22" s="8" t="s">
        <v>55</v>
      </c>
    </row>
    <row r="23" spans="2:21" ht="21" customHeight="1">
      <c r="B23" s="142">
        <v>15</v>
      </c>
      <c r="C23" s="36" t="s">
        <v>217</v>
      </c>
      <c r="D23" s="118"/>
      <c r="E23" s="53" t="e">
        <f>VLOOKUP(D23,Sheet1!C17:E41,2,FALSE)</f>
        <v>#N/A</v>
      </c>
      <c r="F23" s="53" t="e">
        <f>VLOOKUP(E23,Sheet1!D17:F41,2,FALSE)</f>
        <v>#N/A</v>
      </c>
      <c r="G23" s="98"/>
      <c r="H23" s="118"/>
      <c r="I23" s="89"/>
      <c r="J23" s="143">
        <f>DATEDIF(G23,K5,"Y")</f>
        <v>121</v>
      </c>
      <c r="K23" s="216"/>
      <c r="L23" s="140"/>
      <c r="M23" s="15"/>
      <c r="N23" s="93" t="s">
        <v>239</v>
      </c>
      <c r="O23" s="28" t="s">
        <v>191</v>
      </c>
      <c r="S23" s="37"/>
      <c r="U23" s="8" t="s">
        <v>56</v>
      </c>
    </row>
    <row r="24" spans="2:21" ht="21" customHeight="1">
      <c r="B24" s="142">
        <v>16</v>
      </c>
      <c r="C24" s="36" t="s">
        <v>217</v>
      </c>
      <c r="D24" s="118"/>
      <c r="E24" s="53" t="e">
        <f>VLOOKUP(D24,Sheet1!C18:E42,2,FALSE)</f>
        <v>#N/A</v>
      </c>
      <c r="F24" s="53" t="e">
        <f>VLOOKUP(E24,Sheet1!D18:F42,2,FALSE)</f>
        <v>#N/A</v>
      </c>
      <c r="G24" s="98"/>
      <c r="H24" s="118"/>
      <c r="I24" s="89"/>
      <c r="J24" s="143">
        <f>DATEDIF(G24,K5,"Y")</f>
        <v>121</v>
      </c>
      <c r="K24" s="26"/>
      <c r="L24" s="26"/>
      <c r="M24" s="26"/>
      <c r="N24" s="93" t="s">
        <v>240</v>
      </c>
      <c r="O24" s="83" t="s">
        <v>249</v>
      </c>
      <c r="S24" s="37"/>
      <c r="U24" s="8" t="s">
        <v>57</v>
      </c>
    </row>
    <row r="25" spans="2:21" ht="21" customHeight="1">
      <c r="B25" s="142">
        <v>17</v>
      </c>
      <c r="C25" s="36" t="s">
        <v>217</v>
      </c>
      <c r="D25" s="118"/>
      <c r="E25" s="53" t="e">
        <f>VLOOKUP(D25,Sheet1!C19:E43,2,FALSE)</f>
        <v>#N/A</v>
      </c>
      <c r="F25" s="53" t="e">
        <f>VLOOKUP(E25,Sheet1!D19:F43,2,FALSE)</f>
        <v>#N/A</v>
      </c>
      <c r="G25" s="98"/>
      <c r="H25" s="118"/>
      <c r="I25" s="89"/>
      <c r="J25" s="143">
        <f>DATEDIF(G25,K5,"Y")</f>
        <v>121</v>
      </c>
      <c r="K25" s="26"/>
      <c r="L25" s="26"/>
      <c r="M25" s="15"/>
      <c r="N25" s="95"/>
      <c r="O25" s="83"/>
      <c r="S25" s="37"/>
      <c r="U25" s="8" t="s">
        <v>58</v>
      </c>
    </row>
    <row r="26" spans="2:21" ht="21" customHeight="1">
      <c r="B26" s="142">
        <v>18</v>
      </c>
      <c r="C26" s="36" t="s">
        <v>217</v>
      </c>
      <c r="D26" s="118"/>
      <c r="E26" s="53" t="e">
        <f>VLOOKUP(D26,Sheet1!C20:E44,2,FALSE)</f>
        <v>#N/A</v>
      </c>
      <c r="F26" s="53" t="e">
        <f>VLOOKUP(E26,Sheet1!D20:F44,2,FALSE)</f>
        <v>#N/A</v>
      </c>
      <c r="G26" s="98"/>
      <c r="H26" s="118"/>
      <c r="I26" s="89"/>
      <c r="J26" s="143">
        <f>DATEDIF(G26,K5,"Y")</f>
        <v>121</v>
      </c>
      <c r="K26" s="26"/>
      <c r="L26" s="26"/>
      <c r="M26" s="15"/>
      <c r="N26" s="92" t="s">
        <v>241</v>
      </c>
      <c r="O26" s="84" t="s">
        <v>250</v>
      </c>
      <c r="S26" s="37"/>
      <c r="U26" s="8" t="s">
        <v>59</v>
      </c>
    </row>
    <row r="27" spans="2:21" ht="21" customHeight="1">
      <c r="B27" s="142">
        <v>19</v>
      </c>
      <c r="C27" s="36" t="s">
        <v>217</v>
      </c>
      <c r="D27" s="118"/>
      <c r="E27" s="53" t="e">
        <f>VLOOKUP(D27,Sheet1!C21:E45,2,FALSE)</f>
        <v>#N/A</v>
      </c>
      <c r="F27" s="53" t="e">
        <f>VLOOKUP(E27,Sheet1!D21:F45,2,FALSE)</f>
        <v>#N/A</v>
      </c>
      <c r="G27" s="98"/>
      <c r="H27" s="118"/>
      <c r="I27" s="89"/>
      <c r="J27" s="143">
        <f>DATEDIF(G27,K5,"Y")</f>
        <v>121</v>
      </c>
      <c r="K27" s="26"/>
      <c r="L27" s="26"/>
      <c r="M27" s="15"/>
      <c r="N27" s="93" t="s">
        <v>242</v>
      </c>
      <c r="O27" s="28" t="s">
        <v>193</v>
      </c>
      <c r="S27" s="37"/>
      <c r="U27" s="8" t="s">
        <v>60</v>
      </c>
    </row>
    <row r="28" spans="2:21" ht="21" customHeight="1">
      <c r="B28" s="142">
        <v>20</v>
      </c>
      <c r="C28" s="36" t="s">
        <v>217</v>
      </c>
      <c r="D28" s="118"/>
      <c r="E28" s="53" t="e">
        <f>VLOOKUP(D28,Sheet1!C22:E46,2,FALSE)</f>
        <v>#N/A</v>
      </c>
      <c r="F28" s="53" t="e">
        <f>VLOOKUP(E28,Sheet1!D22:F46,2,FALSE)</f>
        <v>#N/A</v>
      </c>
      <c r="G28" s="98"/>
      <c r="H28" s="118"/>
      <c r="I28" s="89"/>
      <c r="J28" s="143">
        <f>DATEDIF(G28,K5,"Y")</f>
        <v>121</v>
      </c>
      <c r="K28" s="26"/>
      <c r="L28" s="26"/>
      <c r="M28" s="15"/>
      <c r="N28" s="96" t="s">
        <v>243</v>
      </c>
      <c r="O28" s="30" t="s">
        <v>197</v>
      </c>
      <c r="S28" s="37"/>
      <c r="U28" s="8" t="s">
        <v>61</v>
      </c>
    </row>
    <row r="29" spans="2:21" ht="21" customHeight="1">
      <c r="B29" s="142">
        <v>21</v>
      </c>
      <c r="C29" s="36" t="s">
        <v>217</v>
      </c>
      <c r="D29" s="118"/>
      <c r="E29" s="53" t="e">
        <f>VLOOKUP(D29,Sheet1!C23:E47,2,FALSE)</f>
        <v>#N/A</v>
      </c>
      <c r="F29" s="53" t="e">
        <f>VLOOKUP(E29,Sheet1!D23:F47,2,FALSE)</f>
        <v>#N/A</v>
      </c>
      <c r="G29" s="98"/>
      <c r="H29" s="118"/>
      <c r="I29" s="89"/>
      <c r="J29" s="143">
        <f>DATEDIF(G29,K5,"Y")</f>
        <v>121</v>
      </c>
      <c r="K29" s="26"/>
      <c r="L29" s="26"/>
      <c r="M29" s="15"/>
      <c r="N29" s="92" t="s">
        <v>244</v>
      </c>
      <c r="O29" s="28" t="s">
        <v>198</v>
      </c>
      <c r="S29" s="37"/>
      <c r="U29" s="8" t="s">
        <v>62</v>
      </c>
    </row>
    <row r="30" spans="2:21" ht="21" customHeight="1">
      <c r="B30" s="142">
        <v>22</v>
      </c>
      <c r="C30" s="36" t="s">
        <v>217</v>
      </c>
      <c r="D30" s="118"/>
      <c r="E30" s="53" t="e">
        <f>VLOOKUP(D30,Sheet1!C24:E48,2,FALSE)</f>
        <v>#N/A</v>
      </c>
      <c r="F30" s="53" t="e">
        <f>VLOOKUP(E30,Sheet1!D24:F48,2,FALSE)</f>
        <v>#N/A</v>
      </c>
      <c r="G30" s="98"/>
      <c r="H30" s="118"/>
      <c r="I30" s="89"/>
      <c r="J30" s="143">
        <f>DATEDIF(G30,K5,"Y")</f>
        <v>121</v>
      </c>
      <c r="K30" s="26"/>
      <c r="L30" s="26"/>
      <c r="M30" s="15"/>
      <c r="N30" s="93" t="s">
        <v>245</v>
      </c>
      <c r="O30" s="28" t="s">
        <v>196</v>
      </c>
      <c r="S30" s="37"/>
      <c r="U30" s="8" t="s">
        <v>63</v>
      </c>
    </row>
    <row r="31" spans="2:21" ht="21" customHeight="1">
      <c r="B31" s="142">
        <v>23</v>
      </c>
      <c r="C31" s="36" t="s">
        <v>217</v>
      </c>
      <c r="D31" s="118"/>
      <c r="E31" s="53" t="e">
        <f>VLOOKUP(D31,Sheet1!C25:E49,2,FALSE)</f>
        <v>#N/A</v>
      </c>
      <c r="F31" s="53" t="e">
        <f>VLOOKUP(E31,Sheet1!D25:F49,2,FALSE)</f>
        <v>#N/A</v>
      </c>
      <c r="G31" s="98"/>
      <c r="H31" s="118"/>
      <c r="I31" s="89"/>
      <c r="J31" s="143">
        <f>DATEDIF(G31,K5,"Y")</f>
        <v>121</v>
      </c>
      <c r="K31" s="26"/>
      <c r="L31" s="26"/>
      <c r="M31" s="15"/>
      <c r="N31" s="92" t="s">
        <v>246</v>
      </c>
      <c r="O31" s="28" t="s">
        <v>199</v>
      </c>
      <c r="S31" s="21"/>
      <c r="U31" s="8" t="s">
        <v>64</v>
      </c>
    </row>
    <row r="32" spans="2:21" ht="21" customHeight="1">
      <c r="B32" s="144">
        <v>24</v>
      </c>
      <c r="C32" s="36" t="s">
        <v>217</v>
      </c>
      <c r="D32" s="118"/>
      <c r="E32" s="53" t="e">
        <f>VLOOKUP(D32,Sheet1!C26:E50,2,FALSE)</f>
        <v>#N/A</v>
      </c>
      <c r="F32" s="53" t="e">
        <f>VLOOKUP(E32,Sheet1!D26:F50,2,FALSE)</f>
        <v>#N/A</v>
      </c>
      <c r="G32" s="99"/>
      <c r="H32" s="29"/>
      <c r="I32" s="90"/>
      <c r="J32" s="143">
        <f>DATEDIF(G32,K5,"Y")</f>
        <v>121</v>
      </c>
      <c r="K32" s="26"/>
      <c r="L32" s="26"/>
      <c r="M32" s="15"/>
      <c r="N32" s="92" t="s">
        <v>247</v>
      </c>
      <c r="O32" s="28" t="s">
        <v>200</v>
      </c>
      <c r="S32" s="38"/>
      <c r="U32" s="8" t="s">
        <v>65</v>
      </c>
    </row>
    <row r="33" spans="2:21" ht="21" customHeight="1" thickBot="1">
      <c r="B33" s="145">
        <v>25</v>
      </c>
      <c r="C33" s="146" t="s">
        <v>217</v>
      </c>
      <c r="D33" s="147"/>
      <c r="E33" s="148" t="e">
        <f>VLOOKUP(D33,Sheet1!C27:E51,2,FALSE)</f>
        <v>#N/A</v>
      </c>
      <c r="F33" s="148" t="e">
        <f>VLOOKUP(E33,Sheet1!D27:F51,2,FALSE)</f>
        <v>#N/A</v>
      </c>
      <c r="G33" s="149"/>
      <c r="H33" s="150"/>
      <c r="I33" s="151"/>
      <c r="J33" s="152">
        <f>DATEDIF(G33,K5,"Y")</f>
        <v>121</v>
      </c>
      <c r="K33" s="26"/>
      <c r="L33" s="26"/>
      <c r="M33" s="26"/>
      <c r="N33" s="82"/>
      <c r="O33" s="82"/>
      <c r="S33" s="21"/>
      <c r="U33" s="8" t="s">
        <v>66</v>
      </c>
    </row>
    <row r="34" spans="3:21" ht="21" customHeight="1" thickBot="1" thickTop="1">
      <c r="C34" s="26"/>
      <c r="D34" s="26"/>
      <c r="E34" s="26"/>
      <c r="F34" s="26"/>
      <c r="G34" s="31"/>
      <c r="H34" s="31"/>
      <c r="I34" s="26"/>
      <c r="J34" s="26"/>
      <c r="K34" s="26"/>
      <c r="L34" s="26"/>
      <c r="M34" s="26"/>
      <c r="N34" s="82" t="s">
        <v>147</v>
      </c>
      <c r="O34" s="28" t="s">
        <v>77</v>
      </c>
      <c r="S34" s="39"/>
      <c r="U34" s="8" t="s">
        <v>67</v>
      </c>
    </row>
    <row r="35" spans="2:21" ht="21" customHeight="1" thickTop="1">
      <c r="B35" s="231" t="s">
        <v>5</v>
      </c>
      <c r="C35" s="232"/>
      <c r="D35" s="232"/>
      <c r="E35" s="233"/>
      <c r="F35" s="228" t="s">
        <v>8</v>
      </c>
      <c r="G35" s="229"/>
      <c r="H35" s="229"/>
      <c r="I35" s="230"/>
      <c r="K35" s="217" t="s">
        <v>73</v>
      </c>
      <c r="L35" s="123"/>
      <c r="M35" s="26"/>
      <c r="N35" s="82" t="s">
        <v>148</v>
      </c>
      <c r="O35" s="28" t="s">
        <v>78</v>
      </c>
      <c r="S35" s="37"/>
      <c r="U35" s="8" t="s">
        <v>68</v>
      </c>
    </row>
    <row r="36" spans="2:21" ht="21" customHeight="1">
      <c r="B36" s="225" t="s">
        <v>3</v>
      </c>
      <c r="C36" s="226"/>
      <c r="D36" s="227"/>
      <c r="E36" s="2" t="s">
        <v>6</v>
      </c>
      <c r="F36" s="3" t="s">
        <v>11</v>
      </c>
      <c r="G36" s="16" t="s">
        <v>12</v>
      </c>
      <c r="H36" s="16" t="s">
        <v>13</v>
      </c>
      <c r="I36" s="4" t="s">
        <v>14</v>
      </c>
      <c r="K36" s="217"/>
      <c r="L36" s="123"/>
      <c r="M36" s="26"/>
      <c r="N36" s="82" t="s">
        <v>149</v>
      </c>
      <c r="O36" s="28" t="s">
        <v>79</v>
      </c>
      <c r="S36" s="21"/>
      <c r="U36" s="8" t="s">
        <v>69</v>
      </c>
    </row>
    <row r="37" spans="2:21" ht="21" customHeight="1">
      <c r="B37" s="213" t="s">
        <v>220</v>
      </c>
      <c r="C37" s="214"/>
      <c r="D37" s="214"/>
      <c r="E37" s="55" t="s">
        <v>217</v>
      </c>
      <c r="F37" s="3" t="s">
        <v>15</v>
      </c>
      <c r="G37" s="56"/>
      <c r="H37" s="56"/>
      <c r="I37" s="57"/>
      <c r="K37" s="203" t="s">
        <v>204</v>
      </c>
      <c r="L37" s="122"/>
      <c r="M37" s="26"/>
      <c r="N37" s="82" t="s">
        <v>150</v>
      </c>
      <c r="O37" s="28" t="s">
        <v>201</v>
      </c>
      <c r="S37" s="38"/>
      <c r="U37" s="8" t="s">
        <v>70</v>
      </c>
    </row>
    <row r="38" spans="2:19" ht="21" customHeight="1">
      <c r="B38" s="213" t="s">
        <v>220</v>
      </c>
      <c r="C38" s="214"/>
      <c r="D38" s="214"/>
      <c r="E38" s="55" t="s">
        <v>217</v>
      </c>
      <c r="F38" s="3" t="s">
        <v>16</v>
      </c>
      <c r="G38" s="56"/>
      <c r="H38" s="56"/>
      <c r="I38" s="57"/>
      <c r="K38" s="203"/>
      <c r="L38" s="122"/>
      <c r="M38" s="26"/>
      <c r="N38" s="82" t="s">
        <v>151</v>
      </c>
      <c r="O38" s="28" t="s">
        <v>82</v>
      </c>
      <c r="S38" s="38"/>
    </row>
    <row r="39" spans="2:19" ht="21" customHeight="1">
      <c r="B39" s="213" t="s">
        <v>220</v>
      </c>
      <c r="C39" s="214"/>
      <c r="D39" s="214"/>
      <c r="E39" s="55" t="s">
        <v>217</v>
      </c>
      <c r="F39" s="3" t="s">
        <v>17</v>
      </c>
      <c r="G39" s="56"/>
      <c r="H39" s="56"/>
      <c r="I39" s="57"/>
      <c r="K39" s="203"/>
      <c r="L39" s="122"/>
      <c r="M39" s="26"/>
      <c r="N39" s="81" t="s">
        <v>255</v>
      </c>
      <c r="O39" s="28" t="s">
        <v>256</v>
      </c>
      <c r="S39" s="38"/>
    </row>
    <row r="40" spans="2:19" ht="21" customHeight="1" thickBot="1">
      <c r="B40" s="220" t="s">
        <v>220</v>
      </c>
      <c r="C40" s="221"/>
      <c r="D40" s="221"/>
      <c r="E40" s="41" t="s">
        <v>217</v>
      </c>
      <c r="F40" s="5" t="s">
        <v>18</v>
      </c>
      <c r="G40" s="58"/>
      <c r="H40" s="58"/>
      <c r="I40" s="59"/>
      <c r="K40" s="203"/>
      <c r="L40" s="122"/>
      <c r="M40" s="32"/>
      <c r="N40" s="82"/>
      <c r="O40" s="28"/>
      <c r="S40" s="37"/>
    </row>
    <row r="41" spans="2:19" ht="21" customHeight="1" thickTop="1">
      <c r="B41" s="222" t="s">
        <v>218</v>
      </c>
      <c r="C41" s="221"/>
      <c r="D41" s="221"/>
      <c r="E41" s="41" t="s">
        <v>217</v>
      </c>
      <c r="F41" s="218" t="s">
        <v>285</v>
      </c>
      <c r="G41" s="219"/>
      <c r="H41" s="219" t="s">
        <v>74</v>
      </c>
      <c r="I41" s="219"/>
      <c r="J41" s="175"/>
      <c r="K41" s="203"/>
      <c r="L41" s="122"/>
      <c r="M41" s="1"/>
      <c r="N41" s="82" t="s">
        <v>152</v>
      </c>
      <c r="O41" s="28" t="s">
        <v>80</v>
      </c>
      <c r="S41" s="21"/>
    </row>
    <row r="42" spans="2:19" ht="21" customHeight="1" thickBot="1">
      <c r="B42" s="211" t="s">
        <v>221</v>
      </c>
      <c r="C42" s="212"/>
      <c r="D42" s="212"/>
      <c r="E42" s="42" t="s">
        <v>217</v>
      </c>
      <c r="F42" s="173" t="s">
        <v>287</v>
      </c>
      <c r="G42" s="178" t="s">
        <v>309</v>
      </c>
      <c r="H42" s="207" t="s">
        <v>286</v>
      </c>
      <c r="I42" s="207"/>
      <c r="J42" s="176"/>
      <c r="K42" s="203" t="s">
        <v>222</v>
      </c>
      <c r="L42" s="122"/>
      <c r="M42" s="1"/>
      <c r="N42" s="82" t="s">
        <v>153</v>
      </c>
      <c r="O42" s="28" t="s">
        <v>81</v>
      </c>
      <c r="S42" s="21"/>
    </row>
    <row r="43" spans="6:19" ht="21" customHeight="1" thickTop="1">
      <c r="F43" s="173" t="s">
        <v>316</v>
      </c>
      <c r="G43" s="174" t="s">
        <v>310</v>
      </c>
      <c r="H43" s="208" t="s">
        <v>224</v>
      </c>
      <c r="I43" s="208"/>
      <c r="J43" s="177"/>
      <c r="K43" s="203"/>
      <c r="L43" s="122"/>
      <c r="M43" s="1"/>
      <c r="N43" s="82" t="s">
        <v>154</v>
      </c>
      <c r="O43" s="28" t="s">
        <v>83</v>
      </c>
      <c r="S43" s="38"/>
    </row>
    <row r="44" spans="2:19" ht="21" customHeight="1">
      <c r="B44" s="20"/>
      <c r="C44" s="20"/>
      <c r="D44" s="20"/>
      <c r="F44" s="206" t="s">
        <v>279</v>
      </c>
      <c r="G44" s="206"/>
      <c r="H44" s="206"/>
      <c r="I44" s="206"/>
      <c r="J44" s="206"/>
      <c r="K44" s="203"/>
      <c r="L44" s="122"/>
      <c r="M44" s="1"/>
      <c r="N44" s="28" t="s">
        <v>76</v>
      </c>
      <c r="O44" s="28" t="s">
        <v>84</v>
      </c>
      <c r="S44" s="38"/>
    </row>
    <row r="45" spans="2:23" ht="21" customHeight="1">
      <c r="B45" s="20"/>
      <c r="C45" s="20"/>
      <c r="D45" s="20"/>
      <c r="E45" s="15"/>
      <c r="F45" s="70" t="s">
        <v>263</v>
      </c>
      <c r="G45" s="70" t="s">
        <v>21</v>
      </c>
      <c r="H45" s="70" t="s">
        <v>94</v>
      </c>
      <c r="I45" s="34"/>
      <c r="J45" s="35"/>
      <c r="K45" s="203"/>
      <c r="L45" s="122"/>
      <c r="M45" s="1"/>
      <c r="N45" s="81" t="s">
        <v>251</v>
      </c>
      <c r="O45" s="28" t="s">
        <v>252</v>
      </c>
      <c r="S45" s="37"/>
      <c r="W45" s="31"/>
    </row>
    <row r="46" spans="2:20" ht="21" customHeight="1">
      <c r="B46" s="35"/>
      <c r="C46" s="35"/>
      <c r="D46" s="35"/>
      <c r="E46" s="35"/>
      <c r="F46" s="209" t="s">
        <v>71</v>
      </c>
      <c r="G46" s="205" t="str">
        <f>$H$6</f>
        <v>-</v>
      </c>
      <c r="H46" s="205"/>
      <c r="I46" s="204"/>
      <c r="J46" s="35"/>
      <c r="K46" s="203"/>
      <c r="L46" s="122"/>
      <c r="M46" s="31"/>
      <c r="N46" s="82" t="s">
        <v>155</v>
      </c>
      <c r="O46" s="28" t="s">
        <v>85</v>
      </c>
      <c r="S46" s="38"/>
      <c r="T46" s="39"/>
    </row>
    <row r="47" spans="2:15" ht="21" customHeight="1">
      <c r="B47" s="35"/>
      <c r="C47" s="35"/>
      <c r="D47" s="35"/>
      <c r="E47" s="35"/>
      <c r="F47" s="209"/>
      <c r="G47" s="205"/>
      <c r="H47" s="205"/>
      <c r="I47" s="204"/>
      <c r="J47" s="34"/>
      <c r="N47" s="83"/>
      <c r="O47" s="83"/>
    </row>
    <row r="48" spans="3:15" ht="21" customHeight="1">
      <c r="C48" s="15"/>
      <c r="D48" s="15"/>
      <c r="E48" s="15"/>
      <c r="F48" s="201" t="s">
        <v>205</v>
      </c>
      <c r="G48" s="201"/>
      <c r="H48" s="201"/>
      <c r="I48" s="201"/>
      <c r="N48" s="82" t="s">
        <v>156</v>
      </c>
      <c r="O48" s="28" t="s">
        <v>90</v>
      </c>
    </row>
    <row r="49" spans="3:15" ht="21" customHeight="1">
      <c r="C49" s="15"/>
      <c r="D49" s="15"/>
      <c r="E49" s="15"/>
      <c r="F49" s="16" t="s">
        <v>11</v>
      </c>
      <c r="G49" s="16" t="s">
        <v>206</v>
      </c>
      <c r="H49" s="16" t="s">
        <v>207</v>
      </c>
      <c r="I49" s="16" t="s">
        <v>208</v>
      </c>
      <c r="N49" s="82" t="s">
        <v>157</v>
      </c>
      <c r="O49" s="28" t="s">
        <v>86</v>
      </c>
    </row>
    <row r="50" spans="3:15" ht="21" customHeight="1">
      <c r="C50" s="15"/>
      <c r="D50" s="15"/>
      <c r="E50" s="15"/>
      <c r="F50" s="16" t="s">
        <v>15</v>
      </c>
      <c r="G50" s="56" t="s">
        <v>209</v>
      </c>
      <c r="H50" s="56" t="s">
        <v>210</v>
      </c>
      <c r="I50" s="56" t="s">
        <v>209</v>
      </c>
      <c r="N50" s="82" t="s">
        <v>158</v>
      </c>
      <c r="O50" s="28" t="s">
        <v>88</v>
      </c>
    </row>
    <row r="51" spans="3:15" ht="21" customHeight="1">
      <c r="C51" s="15"/>
      <c r="D51" s="15"/>
      <c r="E51" s="15"/>
      <c r="F51" s="16" t="s">
        <v>16</v>
      </c>
      <c r="G51" s="56" t="s">
        <v>211</v>
      </c>
      <c r="H51" s="56" t="s">
        <v>212</v>
      </c>
      <c r="I51" s="56" t="s">
        <v>211</v>
      </c>
      <c r="N51" s="82" t="s">
        <v>159</v>
      </c>
      <c r="O51" s="28" t="s">
        <v>87</v>
      </c>
    </row>
    <row r="52" spans="3:20" ht="21" customHeight="1">
      <c r="C52" s="15"/>
      <c r="D52" s="15"/>
      <c r="E52" s="15"/>
      <c r="F52" s="16" t="s">
        <v>17</v>
      </c>
      <c r="G52" s="56" t="s">
        <v>213</v>
      </c>
      <c r="H52" s="56" t="s">
        <v>213</v>
      </c>
      <c r="I52" s="56" t="s">
        <v>213</v>
      </c>
      <c r="N52" s="82" t="s">
        <v>160</v>
      </c>
      <c r="O52" s="28" t="s">
        <v>89</v>
      </c>
      <c r="S52" s="34"/>
      <c r="T52" s="34"/>
    </row>
    <row r="53" spans="3:15" ht="18" customHeight="1">
      <c r="C53" s="15"/>
      <c r="D53" s="15"/>
      <c r="E53" s="15"/>
      <c r="F53" s="16" t="s">
        <v>18</v>
      </c>
      <c r="G53" s="56" t="s">
        <v>214</v>
      </c>
      <c r="H53" s="56" t="s">
        <v>214</v>
      </c>
      <c r="I53" s="56" t="s">
        <v>214</v>
      </c>
      <c r="N53" s="81" t="s">
        <v>253</v>
      </c>
      <c r="O53" s="28" t="s">
        <v>254</v>
      </c>
    </row>
    <row r="54" spans="3:14" ht="18" customHeight="1">
      <c r="C54" s="15"/>
      <c r="D54" s="15"/>
      <c r="E54" s="15"/>
      <c r="G54" s="87" t="s">
        <v>215</v>
      </c>
      <c r="H54" s="87" t="s">
        <v>215</v>
      </c>
      <c r="I54" s="87" t="s">
        <v>215</v>
      </c>
      <c r="N54" s="84"/>
    </row>
    <row r="55" spans="2:14" ht="21" customHeight="1">
      <c r="B55" s="31"/>
      <c r="C55" s="15"/>
      <c r="D55" s="15"/>
      <c r="E55" s="15"/>
      <c r="G55" s="202" t="s">
        <v>216</v>
      </c>
      <c r="H55" s="202"/>
      <c r="I55" s="202"/>
      <c r="N55" s="84" t="s">
        <v>161</v>
      </c>
    </row>
    <row r="56" spans="2:14" ht="18" customHeight="1">
      <c r="B56" s="31"/>
      <c r="C56" s="15"/>
      <c r="D56" s="15"/>
      <c r="E56" s="15"/>
      <c r="F56" s="33"/>
      <c r="G56" s="202"/>
      <c r="H56" s="202"/>
      <c r="I56" s="202"/>
      <c r="J56" s="15"/>
      <c r="N56" s="85" t="s">
        <v>162</v>
      </c>
    </row>
    <row r="57" spans="3:20" ht="18" customHeight="1">
      <c r="C57" s="15"/>
      <c r="D57" s="15"/>
      <c r="E57" s="15"/>
      <c r="F57" s="15"/>
      <c r="G57" s="15"/>
      <c r="H57" s="15"/>
      <c r="I57" s="15"/>
      <c r="J57" s="15"/>
      <c r="N57" s="85" t="s">
        <v>163</v>
      </c>
      <c r="P57" s="33"/>
      <c r="Q57" s="33"/>
      <c r="R57" s="33"/>
      <c r="S57" s="40"/>
      <c r="T57" s="40"/>
    </row>
    <row r="58" spans="4:20" ht="18" customHeight="1">
      <c r="D58" s="172"/>
      <c r="E58" s="172"/>
      <c r="F58" s="172"/>
      <c r="H58" s="175"/>
      <c r="I58" s="175"/>
      <c r="J58" s="175"/>
      <c r="N58" s="86" t="s">
        <v>164</v>
      </c>
      <c r="P58" s="33"/>
      <c r="Q58" s="33"/>
      <c r="R58" s="33"/>
      <c r="S58" s="40"/>
      <c r="T58" s="40"/>
    </row>
    <row r="59" spans="4:20" ht="18" customHeight="1">
      <c r="D59" s="179"/>
      <c r="F59" s="180"/>
      <c r="H59" s="119"/>
      <c r="I59" s="119"/>
      <c r="J59" s="119"/>
      <c r="N59" s="86" t="s">
        <v>165</v>
      </c>
      <c r="P59" s="33"/>
      <c r="Q59" s="33"/>
      <c r="R59" s="33"/>
      <c r="S59" s="40"/>
      <c r="T59" s="40"/>
    </row>
    <row r="60" spans="4:20" ht="18" customHeight="1">
      <c r="D60" s="179"/>
      <c r="F60" s="175"/>
      <c r="H60" s="117"/>
      <c r="I60" s="117"/>
      <c r="J60" s="117"/>
      <c r="K60" s="15"/>
      <c r="L60" s="15"/>
      <c r="N60" s="86" t="s">
        <v>166</v>
      </c>
      <c r="P60" s="33"/>
      <c r="Q60" s="33"/>
      <c r="R60" s="33"/>
      <c r="S60" s="40"/>
      <c r="T60" s="40"/>
    </row>
    <row r="61" spans="3:20" ht="18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86" t="s">
        <v>167</v>
      </c>
      <c r="O61" s="9"/>
      <c r="P61" s="33"/>
      <c r="Q61" s="33"/>
      <c r="R61" s="33"/>
      <c r="S61" s="40"/>
      <c r="T61" s="40"/>
    </row>
    <row r="62" spans="3:21" ht="18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86" t="s">
        <v>168</v>
      </c>
      <c r="O62" s="9"/>
      <c r="P62" s="33"/>
      <c r="Q62" s="33"/>
      <c r="R62" s="33"/>
      <c r="S62" s="40"/>
      <c r="T62" s="40"/>
      <c r="U62" s="12"/>
    </row>
    <row r="63" spans="2:21" ht="18" customHeight="1">
      <c r="B63" s="9"/>
      <c r="C63" s="9"/>
      <c r="D63" s="9"/>
      <c r="E63" s="9"/>
      <c r="F63" s="9"/>
      <c r="G63" s="9"/>
      <c r="H63" s="9"/>
      <c r="I63" s="9"/>
      <c r="J63" s="9"/>
      <c r="K63" s="15"/>
      <c r="L63" s="15"/>
      <c r="M63" s="15"/>
      <c r="N63" s="86" t="s">
        <v>169</v>
      </c>
      <c r="O63" s="9"/>
      <c r="U63" s="12"/>
    </row>
    <row r="64" spans="2:21" ht="18" customHeight="1">
      <c r="B64" s="9"/>
      <c r="C64" s="9"/>
      <c r="D64" s="9"/>
      <c r="E64" s="9"/>
      <c r="F64" s="9"/>
      <c r="G64" s="9"/>
      <c r="H64" s="9"/>
      <c r="I64" s="9"/>
      <c r="J64" s="9"/>
      <c r="K64" s="15"/>
      <c r="L64" s="15"/>
      <c r="M64" s="15"/>
      <c r="N64" s="86"/>
      <c r="O64" s="9"/>
      <c r="U64" s="12"/>
    </row>
    <row r="65" spans="2:21" ht="18" customHeight="1">
      <c r="B65" s="9"/>
      <c r="C65" s="9"/>
      <c r="D65" s="9"/>
      <c r="E65" s="9"/>
      <c r="F65" s="9"/>
      <c r="G65" s="9"/>
      <c r="H65" s="9"/>
      <c r="I65" s="9"/>
      <c r="J65" s="9"/>
      <c r="K65" s="15"/>
      <c r="L65" s="15"/>
      <c r="M65" s="15"/>
      <c r="N65" s="84" t="s">
        <v>170</v>
      </c>
      <c r="O65" s="9"/>
      <c r="U65" s="12"/>
    </row>
    <row r="66" spans="2:21" ht="18" customHeight="1">
      <c r="B66" s="9"/>
      <c r="C66" s="9"/>
      <c r="D66" s="9"/>
      <c r="E66" s="9"/>
      <c r="F66" s="9"/>
      <c r="G66" s="9"/>
      <c r="H66" s="9"/>
      <c r="I66" s="9"/>
      <c r="J66" s="9"/>
      <c r="K66" s="15"/>
      <c r="L66" s="15"/>
      <c r="M66" s="15"/>
      <c r="N66" s="85" t="s">
        <v>171</v>
      </c>
      <c r="U66" s="12"/>
    </row>
    <row r="67" spans="2:14" ht="18" customHeight="1">
      <c r="B67" s="9"/>
      <c r="K67" s="9"/>
      <c r="L67" s="9"/>
      <c r="M67" s="15"/>
      <c r="N67" s="85" t="s">
        <v>172</v>
      </c>
    </row>
    <row r="68" spans="2:21" s="9" customFormat="1" ht="18" customHeight="1">
      <c r="B68" s="15"/>
      <c r="C68" s="23"/>
      <c r="D68" s="23"/>
      <c r="E68" s="23"/>
      <c r="F68" s="23"/>
      <c r="G68" s="23"/>
      <c r="H68" s="23"/>
      <c r="I68" s="23"/>
      <c r="J68" s="23"/>
      <c r="N68" s="84" t="s">
        <v>173</v>
      </c>
      <c r="O68" s="15"/>
      <c r="P68" s="15"/>
      <c r="Q68" s="15"/>
      <c r="R68" s="15"/>
      <c r="S68" s="14"/>
      <c r="T68" s="14"/>
      <c r="U68" s="14"/>
    </row>
    <row r="69" spans="2:21" s="9" customFormat="1" ht="18" customHeight="1">
      <c r="B69" s="15"/>
      <c r="C69" s="23"/>
      <c r="D69" s="23"/>
      <c r="E69" s="23"/>
      <c r="F69" s="23"/>
      <c r="G69" s="23"/>
      <c r="H69" s="23"/>
      <c r="I69" s="23"/>
      <c r="J69" s="23"/>
      <c r="N69" s="85" t="s">
        <v>174</v>
      </c>
      <c r="O69" s="15"/>
      <c r="S69" s="12"/>
      <c r="T69" s="12"/>
      <c r="U69" s="14"/>
    </row>
    <row r="70" spans="2:21" s="9" customFormat="1" ht="18" customHeight="1">
      <c r="B70" s="15"/>
      <c r="C70" s="23"/>
      <c r="D70" s="23"/>
      <c r="E70" s="23"/>
      <c r="F70" s="23"/>
      <c r="G70" s="23"/>
      <c r="H70" s="23"/>
      <c r="I70" s="23"/>
      <c r="J70" s="23"/>
      <c r="N70" s="85" t="s">
        <v>175</v>
      </c>
      <c r="O70" s="15"/>
      <c r="S70" s="12"/>
      <c r="T70" s="12"/>
      <c r="U70" s="14"/>
    </row>
    <row r="71" spans="2:21" s="9" customFormat="1" ht="18" customHeight="1">
      <c r="B71" s="15"/>
      <c r="C71" s="23"/>
      <c r="D71" s="23"/>
      <c r="E71" s="23"/>
      <c r="F71" s="23"/>
      <c r="G71" s="23"/>
      <c r="H71" s="23"/>
      <c r="I71" s="23"/>
      <c r="J71" s="23"/>
      <c r="K71" s="23"/>
      <c r="L71" s="23"/>
      <c r="N71" s="84" t="s">
        <v>176</v>
      </c>
      <c r="O71" s="15"/>
      <c r="S71" s="12"/>
      <c r="T71" s="12"/>
      <c r="U71" s="14"/>
    </row>
    <row r="72" spans="2:21" s="9" customFormat="1" ht="18" customHeight="1">
      <c r="B72" s="15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85" t="s">
        <v>177</v>
      </c>
      <c r="O72" s="15"/>
      <c r="S72" s="12"/>
      <c r="T72" s="12"/>
      <c r="U72" s="14"/>
    </row>
    <row r="73" spans="14:20" ht="12.75">
      <c r="N73" s="85" t="s">
        <v>178</v>
      </c>
      <c r="P73" s="9"/>
      <c r="Q73" s="9"/>
      <c r="R73" s="9"/>
      <c r="S73" s="12"/>
      <c r="T73" s="12"/>
    </row>
  </sheetData>
  <sheetProtection/>
  <protectedRanges>
    <protectedRange sqref="E5:F7 H5:J7 B37:E42 G37:I40 F45:H45 C9:I33" name="範囲1"/>
  </protectedRanges>
  <mergeCells count="41">
    <mergeCell ref="L7:L10"/>
    <mergeCell ref="B2:J2"/>
    <mergeCell ref="B6:D6"/>
    <mergeCell ref="K7:K9"/>
    <mergeCell ref="K10:K12"/>
    <mergeCell ref="B37:D37"/>
    <mergeCell ref="B36:D36"/>
    <mergeCell ref="F35:I35"/>
    <mergeCell ref="B35:E35"/>
    <mergeCell ref="B7:D7"/>
    <mergeCell ref="E5:F5"/>
    <mergeCell ref="E7:F7"/>
    <mergeCell ref="H5:J5"/>
    <mergeCell ref="K13:K16"/>
    <mergeCell ref="B42:D42"/>
    <mergeCell ref="B38:D38"/>
    <mergeCell ref="B39:D39"/>
    <mergeCell ref="K5:K6"/>
    <mergeCell ref="K17:K23"/>
    <mergeCell ref="K37:K41"/>
    <mergeCell ref="K35:K36"/>
    <mergeCell ref="F41:G41"/>
    <mergeCell ref="H41:I41"/>
    <mergeCell ref="G55:I56"/>
    <mergeCell ref="K42:K46"/>
    <mergeCell ref="I46:I47"/>
    <mergeCell ref="G46:H47"/>
    <mergeCell ref="F44:J44"/>
    <mergeCell ref="H42:I42"/>
    <mergeCell ref="H43:I43"/>
    <mergeCell ref="F46:F47"/>
    <mergeCell ref="B1:J1"/>
    <mergeCell ref="E6:F6"/>
    <mergeCell ref="H7:J7"/>
    <mergeCell ref="H6:J6"/>
    <mergeCell ref="B5:D5"/>
    <mergeCell ref="F48:I48"/>
    <mergeCell ref="B40:D40"/>
    <mergeCell ref="B41:D41"/>
    <mergeCell ref="B4:J4"/>
    <mergeCell ref="B3:J3"/>
  </mergeCells>
  <dataValidations count="8">
    <dataValidation type="list" allowBlank="1" showInputMessage="1" showErrorMessage="1" sqref="G45">
      <formula1>$T$5:$T$18</formula1>
    </dataValidation>
    <dataValidation type="list" allowBlank="1" showInputMessage="1" showErrorMessage="1" sqref="H45">
      <formula1>$U$5:$U$37</formula1>
    </dataValidation>
    <dataValidation type="list" allowBlank="1" showInputMessage="1" showErrorMessage="1" sqref="C9:C33">
      <formula1>$Q$5:$Q$12</formula1>
    </dataValidation>
    <dataValidation type="list" allowBlank="1" showInputMessage="1" showErrorMessage="1" sqref="E37:E42">
      <formula1>$R$5:$R$10</formula1>
    </dataValidation>
    <dataValidation type="list" allowBlank="1" showInputMessage="1" showErrorMessage="1" sqref="E5:F5">
      <formula1>$O$5:$O$53</formula1>
    </dataValidation>
    <dataValidation type="list" allowBlank="1" showInputMessage="1" showErrorMessage="1" sqref="E6:F6">
      <formula1>$N$5:$N$53</formula1>
    </dataValidation>
    <dataValidation type="list" allowBlank="1" showInputMessage="1" showErrorMessage="1" sqref="F45">
      <formula1>$S$5:$S$14</formula1>
    </dataValidation>
    <dataValidation type="list" allowBlank="1" showInputMessage="1" showErrorMessage="1" sqref="B3:J3">
      <formula1>$M$5:$M$14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Q64"/>
  <sheetViews>
    <sheetView view="pageBreakPreview" zoomScaleSheetLayoutView="100" zoomScalePageLayoutView="0" workbookViewId="0" topLeftCell="A7">
      <selection activeCell="E13" sqref="E13"/>
    </sheetView>
  </sheetViews>
  <sheetFormatPr defaultColWidth="9.00390625" defaultRowHeight="13.5"/>
  <cols>
    <col min="1" max="1" width="9.00390625" style="15" customWidth="1"/>
    <col min="2" max="4" width="5.625" style="23" customWidth="1"/>
    <col min="5" max="6" width="15.625" style="23" customWidth="1"/>
    <col min="7" max="8" width="5.625" style="23" customWidth="1"/>
    <col min="9" max="14" width="9.625" style="23" customWidth="1"/>
    <col min="15" max="17" width="9.00390625" style="14" customWidth="1"/>
    <col min="18" max="16384" width="9.00390625" style="15" customWidth="1"/>
  </cols>
  <sheetData>
    <row r="2" spans="2:17" s="7" customFormat="1" ht="34.5" customHeight="1">
      <c r="B2" s="277" t="str">
        <f>'エントリー表'!$B$3</f>
        <v>令和３年度 第32回 長崎県サッカー選手権大会【社会人予選大会】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68"/>
      <c r="N2" s="66"/>
      <c r="O2" s="8"/>
      <c r="P2" s="8"/>
      <c r="Q2" s="8"/>
    </row>
    <row r="3" spans="2:17" s="7" customFormat="1" ht="34.5" customHeight="1" thickBot="1">
      <c r="B3" s="278" t="s">
        <v>107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69"/>
      <c r="N3" s="67"/>
      <c r="O3" s="8"/>
      <c r="P3" s="8" t="s">
        <v>93</v>
      </c>
      <c r="Q3" s="8" t="s">
        <v>132</v>
      </c>
    </row>
    <row r="4" spans="2:17" s="9" customFormat="1" ht="27" customHeight="1" thickTop="1">
      <c r="B4" s="279" t="s">
        <v>120</v>
      </c>
      <c r="C4" s="280"/>
      <c r="D4" s="281"/>
      <c r="E4" s="282" t="str">
        <f>'エントリー表'!E5</f>
        <v>-</v>
      </c>
      <c r="F4" s="281"/>
      <c r="G4" s="283" t="s">
        <v>108</v>
      </c>
      <c r="H4" s="283"/>
      <c r="I4" s="284" t="str">
        <f>'エントリー表'!H5</f>
        <v>-</v>
      </c>
      <c r="J4" s="284"/>
      <c r="K4" s="284"/>
      <c r="L4" s="285"/>
      <c r="M4" s="127"/>
      <c r="N4" s="10" t="s">
        <v>133</v>
      </c>
      <c r="O4" s="8" t="s">
        <v>109</v>
      </c>
      <c r="P4" s="8" t="s">
        <v>21</v>
      </c>
      <c r="Q4" s="8" t="s">
        <v>22</v>
      </c>
    </row>
    <row r="5" spans="2:17" s="9" customFormat="1" ht="27" customHeight="1">
      <c r="B5" s="264" t="s">
        <v>121</v>
      </c>
      <c r="C5" s="265"/>
      <c r="D5" s="266"/>
      <c r="E5" s="267" t="str">
        <f>'エントリー表'!E6</f>
        <v>-</v>
      </c>
      <c r="F5" s="268"/>
      <c r="G5" s="269" t="s">
        <v>1</v>
      </c>
      <c r="H5" s="269"/>
      <c r="I5" s="270" t="str">
        <f>'エントリー表'!H6</f>
        <v>-</v>
      </c>
      <c r="J5" s="270"/>
      <c r="K5" s="270"/>
      <c r="L5" s="271"/>
      <c r="M5" s="128"/>
      <c r="N5" s="10" t="s">
        <v>134</v>
      </c>
      <c r="O5" s="8" t="s">
        <v>91</v>
      </c>
      <c r="P5" s="8" t="s">
        <v>25</v>
      </c>
      <c r="Q5" s="8" t="s">
        <v>26</v>
      </c>
    </row>
    <row r="6" spans="2:17" s="9" customFormat="1" ht="27" customHeight="1" thickBot="1">
      <c r="B6" s="272" t="s">
        <v>92</v>
      </c>
      <c r="C6" s="273"/>
      <c r="D6" s="274"/>
      <c r="E6" s="162" t="s">
        <v>25</v>
      </c>
      <c r="F6" s="163" t="s">
        <v>132</v>
      </c>
      <c r="G6" s="273" t="s">
        <v>95</v>
      </c>
      <c r="H6" s="274"/>
      <c r="I6" s="275"/>
      <c r="J6" s="275"/>
      <c r="K6" s="275"/>
      <c r="L6" s="276"/>
      <c r="M6" s="129"/>
      <c r="N6" s="10" t="s">
        <v>135</v>
      </c>
      <c r="O6" s="8" t="s">
        <v>96</v>
      </c>
      <c r="P6" s="8" t="s">
        <v>29</v>
      </c>
      <c r="Q6" s="8" t="s">
        <v>30</v>
      </c>
    </row>
    <row r="7" spans="2:17" s="9" customFormat="1" ht="27" customHeight="1" thickTop="1">
      <c r="B7" s="158" t="s">
        <v>9</v>
      </c>
      <c r="C7" s="159" t="s">
        <v>97</v>
      </c>
      <c r="D7" s="160" t="s">
        <v>98</v>
      </c>
      <c r="E7" s="161" t="s">
        <v>4</v>
      </c>
      <c r="F7" s="159" t="s">
        <v>99</v>
      </c>
      <c r="G7" s="159" t="s">
        <v>100</v>
      </c>
      <c r="H7" s="159" t="s">
        <v>101</v>
      </c>
      <c r="I7" s="260" t="s">
        <v>102</v>
      </c>
      <c r="J7" s="260"/>
      <c r="K7" s="260"/>
      <c r="L7" s="261"/>
      <c r="M7" s="129"/>
      <c r="N7" s="10" t="s">
        <v>136</v>
      </c>
      <c r="O7" s="12"/>
      <c r="P7" s="13" t="s">
        <v>33</v>
      </c>
      <c r="Q7" s="8" t="s">
        <v>34</v>
      </c>
    </row>
    <row r="8" spans="2:17" s="9" customFormat="1" ht="27" customHeight="1">
      <c r="B8" s="131">
        <v>1</v>
      </c>
      <c r="C8" s="11" t="str">
        <f>'エントリー表'!C9</f>
        <v>-</v>
      </c>
      <c r="D8" s="11">
        <f>'エントリー表'!D9</f>
        <v>0</v>
      </c>
      <c r="E8" s="60" t="e">
        <f>'エントリー表'!E9</f>
        <v>#N/A</v>
      </c>
      <c r="F8" s="61" t="e">
        <f>'エントリー表'!F9</f>
        <v>#N/A</v>
      </c>
      <c r="G8" s="79"/>
      <c r="H8" s="79"/>
      <c r="I8" s="262" t="s">
        <v>103</v>
      </c>
      <c r="J8" s="262"/>
      <c r="K8" s="262" t="s">
        <v>104</v>
      </c>
      <c r="L8" s="263"/>
      <c r="M8" s="127"/>
      <c r="N8" s="8" t="s">
        <v>142</v>
      </c>
      <c r="O8" s="8" t="s">
        <v>23</v>
      </c>
      <c r="P8" s="13" t="s">
        <v>35</v>
      </c>
      <c r="Q8" s="8" t="s">
        <v>36</v>
      </c>
    </row>
    <row r="9" spans="2:17" s="9" customFormat="1" ht="27" customHeight="1">
      <c r="B9" s="131">
        <v>2</v>
      </c>
      <c r="C9" s="11" t="str">
        <f>'エントリー表'!C10</f>
        <v>-</v>
      </c>
      <c r="D9" s="11">
        <f>'エントリー表'!D10</f>
        <v>0</v>
      </c>
      <c r="E9" s="62" t="e">
        <f>'エントリー表'!E10</f>
        <v>#N/A</v>
      </c>
      <c r="F9" s="60" t="e">
        <f>'エントリー表'!F10</f>
        <v>#N/A</v>
      </c>
      <c r="G9" s="79"/>
      <c r="H9" s="79"/>
      <c r="I9" s="258"/>
      <c r="J9" s="258"/>
      <c r="K9" s="258"/>
      <c r="L9" s="259"/>
      <c r="M9" s="130"/>
      <c r="N9" s="8" t="s">
        <v>143</v>
      </c>
      <c r="O9" s="8" t="s">
        <v>27</v>
      </c>
      <c r="P9" s="13" t="s">
        <v>37</v>
      </c>
      <c r="Q9" s="8" t="s">
        <v>38</v>
      </c>
    </row>
    <row r="10" spans="2:17" s="9" customFormat="1" ht="27" customHeight="1">
      <c r="B10" s="131">
        <v>3</v>
      </c>
      <c r="C10" s="11" t="str">
        <f>'エントリー表'!C11</f>
        <v>-</v>
      </c>
      <c r="D10" s="11">
        <f>'エントリー表'!D11</f>
        <v>0</v>
      </c>
      <c r="E10" s="60" t="e">
        <f>'エントリー表'!E11</f>
        <v>#N/A</v>
      </c>
      <c r="F10" s="60" t="e">
        <f>'エントリー表'!F11</f>
        <v>#N/A</v>
      </c>
      <c r="G10" s="79"/>
      <c r="H10" s="79"/>
      <c r="I10" s="258"/>
      <c r="J10" s="258"/>
      <c r="K10" s="258"/>
      <c r="L10" s="259"/>
      <c r="M10" s="130"/>
      <c r="N10" s="8" t="s">
        <v>144</v>
      </c>
      <c r="O10" s="12"/>
      <c r="P10" s="13" t="s">
        <v>39</v>
      </c>
      <c r="Q10" s="8" t="s">
        <v>40</v>
      </c>
    </row>
    <row r="11" spans="2:17" s="9" customFormat="1" ht="27" customHeight="1">
      <c r="B11" s="131">
        <v>4</v>
      </c>
      <c r="C11" s="11" t="str">
        <f>'エントリー表'!C12</f>
        <v>-</v>
      </c>
      <c r="D11" s="11">
        <f>'エントリー表'!D12</f>
        <v>0</v>
      </c>
      <c r="E11" s="60" t="e">
        <f>'エントリー表'!E12</f>
        <v>#N/A</v>
      </c>
      <c r="F11" s="61" t="e">
        <f>'エントリー表'!F12</f>
        <v>#N/A</v>
      </c>
      <c r="G11" s="79"/>
      <c r="H11" s="79"/>
      <c r="I11" s="258"/>
      <c r="J11" s="258"/>
      <c r="K11" s="258"/>
      <c r="L11" s="259"/>
      <c r="M11" s="51"/>
      <c r="N11" s="21"/>
      <c r="O11" s="12"/>
      <c r="P11" s="13" t="s">
        <v>42</v>
      </c>
      <c r="Q11" s="8" t="s">
        <v>43</v>
      </c>
    </row>
    <row r="12" spans="2:17" s="9" customFormat="1" ht="27" customHeight="1">
      <c r="B12" s="131">
        <v>5</v>
      </c>
      <c r="C12" s="11" t="str">
        <f>'エントリー表'!C13</f>
        <v>-</v>
      </c>
      <c r="D12" s="11">
        <f>'エントリー表'!D13</f>
        <v>0</v>
      </c>
      <c r="E12" s="60" t="e">
        <f>'エントリー表'!E13</f>
        <v>#N/A</v>
      </c>
      <c r="F12" s="61" t="e">
        <f>'エントリー表'!F13</f>
        <v>#N/A</v>
      </c>
      <c r="G12" s="79"/>
      <c r="H12" s="79"/>
      <c r="I12" s="258"/>
      <c r="J12" s="258"/>
      <c r="K12" s="258"/>
      <c r="L12" s="259"/>
      <c r="M12" s="51"/>
      <c r="N12" s="21"/>
      <c r="O12" s="12"/>
      <c r="P12" s="13" t="s">
        <v>44</v>
      </c>
      <c r="Q12" s="8" t="s">
        <v>45</v>
      </c>
    </row>
    <row r="13" spans="2:17" s="9" customFormat="1" ht="27" customHeight="1">
      <c r="B13" s="131">
        <v>6</v>
      </c>
      <c r="C13" s="11" t="str">
        <f>'エントリー表'!C14</f>
        <v>-</v>
      </c>
      <c r="D13" s="11">
        <f>'エントリー表'!D14</f>
        <v>0</v>
      </c>
      <c r="E13" s="60" t="e">
        <f>'エントリー表'!E14</f>
        <v>#N/A</v>
      </c>
      <c r="F13" s="61" t="e">
        <f>'エントリー表'!F14</f>
        <v>#N/A</v>
      </c>
      <c r="G13" s="79"/>
      <c r="H13" s="79"/>
      <c r="I13" s="258"/>
      <c r="J13" s="258"/>
      <c r="K13" s="258"/>
      <c r="L13" s="259"/>
      <c r="M13" s="51"/>
      <c r="N13" s="21"/>
      <c r="O13" s="12"/>
      <c r="P13" s="13" t="s">
        <v>46</v>
      </c>
      <c r="Q13" s="8" t="s">
        <v>47</v>
      </c>
    </row>
    <row r="14" spans="2:17" s="9" customFormat="1" ht="27" customHeight="1" thickBot="1">
      <c r="B14" s="131">
        <v>7</v>
      </c>
      <c r="C14" s="11" t="str">
        <f>'エントリー表'!C15</f>
        <v>-</v>
      </c>
      <c r="D14" s="11">
        <f>'エントリー表'!D15</f>
        <v>0</v>
      </c>
      <c r="E14" s="60" t="e">
        <f>'エントリー表'!E15</f>
        <v>#N/A</v>
      </c>
      <c r="F14" s="61" t="e">
        <f>'エントリー表'!F15</f>
        <v>#N/A</v>
      </c>
      <c r="G14" s="79"/>
      <c r="H14" s="79"/>
      <c r="I14" s="252"/>
      <c r="J14" s="253"/>
      <c r="K14" s="253"/>
      <c r="L14" s="254"/>
      <c r="M14" s="72"/>
      <c r="N14" s="63"/>
      <c r="O14" s="12"/>
      <c r="P14" s="13" t="s">
        <v>48</v>
      </c>
      <c r="Q14" s="8" t="s">
        <v>49</v>
      </c>
    </row>
    <row r="15" spans="2:17" ht="27" customHeight="1" thickTop="1">
      <c r="B15" s="131">
        <v>8</v>
      </c>
      <c r="C15" s="11" t="str">
        <f>'エントリー表'!C16</f>
        <v>-</v>
      </c>
      <c r="D15" s="11">
        <f>'エントリー表'!D16</f>
        <v>0</v>
      </c>
      <c r="E15" s="60" t="e">
        <f>'エントリー表'!E16</f>
        <v>#N/A</v>
      </c>
      <c r="F15" s="60" t="e">
        <f>'エントリー表'!F16</f>
        <v>#N/A</v>
      </c>
      <c r="G15" s="79"/>
      <c r="H15" s="78"/>
      <c r="I15" s="255" t="s">
        <v>105</v>
      </c>
      <c r="J15" s="256"/>
      <c r="K15" s="256"/>
      <c r="L15" s="257"/>
      <c r="M15" s="73"/>
      <c r="N15" s="32"/>
      <c r="P15" s="13" t="s">
        <v>50</v>
      </c>
      <c r="Q15" s="8" t="s">
        <v>51</v>
      </c>
    </row>
    <row r="16" spans="2:17" ht="27" customHeight="1">
      <c r="B16" s="131">
        <v>9</v>
      </c>
      <c r="C16" s="11" t="str">
        <f>'エントリー表'!C17</f>
        <v>-</v>
      </c>
      <c r="D16" s="11">
        <f>'エントリー表'!D17</f>
        <v>0</v>
      </c>
      <c r="E16" s="60" t="e">
        <f>'エントリー表'!E17</f>
        <v>#N/A</v>
      </c>
      <c r="F16" s="61" t="e">
        <f>'エントリー表'!F17</f>
        <v>#N/A</v>
      </c>
      <c r="G16" s="79"/>
      <c r="H16" s="78"/>
      <c r="I16" s="166" t="s">
        <v>11</v>
      </c>
      <c r="J16" s="16" t="s">
        <v>110</v>
      </c>
      <c r="K16" s="16" t="s">
        <v>111</v>
      </c>
      <c r="L16" s="4" t="s">
        <v>112</v>
      </c>
      <c r="M16" s="73"/>
      <c r="N16" s="1"/>
      <c r="Q16" s="8" t="s">
        <v>52</v>
      </c>
    </row>
    <row r="17" spans="2:17" ht="27" customHeight="1">
      <c r="B17" s="131">
        <v>10</v>
      </c>
      <c r="C17" s="11" t="str">
        <f>'エントリー表'!C18</f>
        <v>-</v>
      </c>
      <c r="D17" s="11">
        <f>'エントリー表'!D18</f>
        <v>0</v>
      </c>
      <c r="E17" s="60" t="e">
        <f>'エントリー表'!E18</f>
        <v>#N/A</v>
      </c>
      <c r="F17" s="61" t="e">
        <f>'エントリー表'!F18</f>
        <v>#N/A</v>
      </c>
      <c r="G17" s="79"/>
      <c r="H17" s="78"/>
      <c r="I17" s="166" t="s">
        <v>122</v>
      </c>
      <c r="J17" s="16">
        <f>'エントリー表'!G37</f>
        <v>0</v>
      </c>
      <c r="K17" s="16">
        <f>'エントリー表'!H37</f>
        <v>0</v>
      </c>
      <c r="L17" s="4">
        <f>'エントリー表'!I37</f>
        <v>0</v>
      </c>
      <c r="M17" s="73"/>
      <c r="N17" s="1"/>
      <c r="Q17" s="8" t="s">
        <v>53</v>
      </c>
    </row>
    <row r="18" spans="2:17" ht="27" customHeight="1">
      <c r="B18" s="131">
        <v>11</v>
      </c>
      <c r="C18" s="11" t="str">
        <f>'エントリー表'!C19</f>
        <v>-</v>
      </c>
      <c r="D18" s="11">
        <f>'エントリー表'!D19</f>
        <v>0</v>
      </c>
      <c r="E18" s="60" t="e">
        <f>'エントリー表'!E19</f>
        <v>#N/A</v>
      </c>
      <c r="F18" s="61" t="e">
        <f>'エントリー表'!F19</f>
        <v>#N/A</v>
      </c>
      <c r="G18" s="79"/>
      <c r="H18" s="78"/>
      <c r="I18" s="166" t="s">
        <v>123</v>
      </c>
      <c r="J18" s="16">
        <f>'エントリー表'!G38</f>
        <v>0</v>
      </c>
      <c r="K18" s="16">
        <f>'エントリー表'!H38</f>
        <v>0</v>
      </c>
      <c r="L18" s="4">
        <f>'エントリー表'!I38</f>
        <v>0</v>
      </c>
      <c r="M18" s="73"/>
      <c r="N18" s="1"/>
      <c r="Q18" s="8" t="s">
        <v>54</v>
      </c>
    </row>
    <row r="19" spans="2:17" ht="27" customHeight="1">
      <c r="B19" s="131">
        <v>12</v>
      </c>
      <c r="C19" s="11" t="str">
        <f>'エントリー表'!C20</f>
        <v>-</v>
      </c>
      <c r="D19" s="11">
        <f>'エントリー表'!D20</f>
        <v>0</v>
      </c>
      <c r="E19" s="60" t="e">
        <f>'エントリー表'!E20</f>
        <v>#N/A</v>
      </c>
      <c r="F19" s="60" t="e">
        <f>'エントリー表'!F20</f>
        <v>#N/A</v>
      </c>
      <c r="G19" s="79"/>
      <c r="H19" s="78"/>
      <c r="I19" s="166" t="s">
        <v>124</v>
      </c>
      <c r="J19" s="16">
        <f>'エントリー表'!G39</f>
        <v>0</v>
      </c>
      <c r="K19" s="16">
        <f>'エントリー表'!H39</f>
        <v>0</v>
      </c>
      <c r="L19" s="4">
        <f>'エントリー表'!I39</f>
        <v>0</v>
      </c>
      <c r="M19" s="73"/>
      <c r="N19" s="1"/>
      <c r="Q19" s="8" t="s">
        <v>55</v>
      </c>
    </row>
    <row r="20" spans="2:17" ht="27" customHeight="1" thickBot="1">
      <c r="B20" s="131">
        <v>13</v>
      </c>
      <c r="C20" s="11" t="str">
        <f>'エントリー表'!C21</f>
        <v>-</v>
      </c>
      <c r="D20" s="11">
        <f>'エントリー表'!D21</f>
        <v>0</v>
      </c>
      <c r="E20" s="60" t="e">
        <f>'エントリー表'!E21</f>
        <v>#N/A</v>
      </c>
      <c r="F20" s="61" t="e">
        <f>'エントリー表'!F21</f>
        <v>#N/A</v>
      </c>
      <c r="G20" s="79"/>
      <c r="H20" s="78"/>
      <c r="I20" s="167" t="s">
        <v>125</v>
      </c>
      <c r="J20" s="168">
        <f>'エントリー表'!G40</f>
        <v>0</v>
      </c>
      <c r="K20" s="168">
        <f>'エントリー表'!H40</f>
        <v>0</v>
      </c>
      <c r="L20" s="169">
        <f>'エントリー表'!I40</f>
        <v>0</v>
      </c>
      <c r="M20" s="73"/>
      <c r="N20" s="1"/>
      <c r="Q20" s="8" t="s">
        <v>56</v>
      </c>
    </row>
    <row r="21" spans="2:17" ht="27" customHeight="1" thickTop="1">
      <c r="B21" s="131">
        <v>14</v>
      </c>
      <c r="C21" s="11" t="str">
        <f>'エントリー表'!C22</f>
        <v>-</v>
      </c>
      <c r="D21" s="11">
        <f>'エントリー表'!D22</f>
        <v>0</v>
      </c>
      <c r="E21" s="60" t="e">
        <f>'エントリー表'!E22</f>
        <v>#N/A</v>
      </c>
      <c r="F21" s="61" t="e">
        <f>'エントリー表'!F22</f>
        <v>#N/A</v>
      </c>
      <c r="G21" s="79"/>
      <c r="H21" s="79"/>
      <c r="I21" s="164"/>
      <c r="J21" s="35"/>
      <c r="K21" s="35"/>
      <c r="L21" s="165"/>
      <c r="M21" s="73"/>
      <c r="N21" s="34"/>
      <c r="Q21" s="8" t="s">
        <v>57</v>
      </c>
    </row>
    <row r="22" spans="2:17" ht="27" customHeight="1">
      <c r="B22" s="131">
        <v>15</v>
      </c>
      <c r="C22" s="11" t="str">
        <f>'エントリー表'!C23</f>
        <v>-</v>
      </c>
      <c r="D22" s="11">
        <f>'エントリー表'!D23</f>
        <v>0</v>
      </c>
      <c r="E22" s="60" t="e">
        <f>'エントリー表'!E23</f>
        <v>#N/A</v>
      </c>
      <c r="F22" s="61" t="e">
        <f>'エントリー表'!F23</f>
        <v>#N/A</v>
      </c>
      <c r="G22" s="79"/>
      <c r="H22" s="79"/>
      <c r="I22" s="124"/>
      <c r="J22" s="124"/>
      <c r="K22" s="124"/>
      <c r="L22" s="132"/>
      <c r="M22" s="74"/>
      <c r="N22" s="64"/>
      <c r="Q22" s="8" t="s">
        <v>58</v>
      </c>
    </row>
    <row r="23" spans="2:17" ht="27" customHeight="1">
      <c r="B23" s="131">
        <v>16</v>
      </c>
      <c r="C23" s="11" t="str">
        <f>'エントリー表'!C24</f>
        <v>-</v>
      </c>
      <c r="D23" s="11">
        <f>'エントリー表'!D24</f>
        <v>0</v>
      </c>
      <c r="E23" s="60" t="e">
        <f>'エントリー表'!E24</f>
        <v>#N/A</v>
      </c>
      <c r="F23" s="61" t="e">
        <f>'エントリー表'!F24</f>
        <v>#N/A</v>
      </c>
      <c r="G23" s="79"/>
      <c r="H23" s="79"/>
      <c r="I23" s="125" t="s">
        <v>113</v>
      </c>
      <c r="J23" s="250" t="s">
        <v>307</v>
      </c>
      <c r="K23" s="250"/>
      <c r="L23" s="251"/>
      <c r="M23" s="75"/>
      <c r="N23" s="65"/>
      <c r="Q23" s="8" t="s">
        <v>59</v>
      </c>
    </row>
    <row r="24" spans="2:17" ht="27" customHeight="1">
      <c r="B24" s="131">
        <v>17</v>
      </c>
      <c r="C24" s="11" t="str">
        <f>'エントリー表'!C25</f>
        <v>-</v>
      </c>
      <c r="D24" s="11">
        <f>'エントリー表'!D25</f>
        <v>0</v>
      </c>
      <c r="E24" s="60" t="e">
        <f>'エントリー表'!E25</f>
        <v>#N/A</v>
      </c>
      <c r="F24" s="61" t="e">
        <f>'エントリー表'!F25</f>
        <v>#N/A</v>
      </c>
      <c r="G24" s="79"/>
      <c r="H24" s="79"/>
      <c r="I24" s="125" t="s">
        <v>114</v>
      </c>
      <c r="J24" s="250" t="s">
        <v>308</v>
      </c>
      <c r="K24" s="250"/>
      <c r="L24" s="251"/>
      <c r="M24" s="75"/>
      <c r="N24" s="65"/>
      <c r="Q24" s="8" t="s">
        <v>60</v>
      </c>
    </row>
    <row r="25" spans="2:17" ht="27" customHeight="1">
      <c r="B25" s="131">
        <v>18</v>
      </c>
      <c r="C25" s="11" t="str">
        <f>'エントリー表'!C26</f>
        <v>-</v>
      </c>
      <c r="D25" s="11">
        <f>'エントリー表'!D26</f>
        <v>0</v>
      </c>
      <c r="E25" s="60" t="e">
        <f>'エントリー表'!E26</f>
        <v>#N/A</v>
      </c>
      <c r="F25" s="61" t="e">
        <f>'エントリー表'!F26</f>
        <v>#N/A</v>
      </c>
      <c r="G25" s="79"/>
      <c r="H25" s="79"/>
      <c r="I25" s="125" t="s">
        <v>115</v>
      </c>
      <c r="J25" s="250" t="s">
        <v>106</v>
      </c>
      <c r="K25" s="250"/>
      <c r="L25" s="251"/>
      <c r="M25" s="75"/>
      <c r="N25" s="65"/>
      <c r="Q25" s="8" t="s">
        <v>61</v>
      </c>
    </row>
    <row r="26" spans="2:17" ht="27" customHeight="1">
      <c r="B26" s="131">
        <v>19</v>
      </c>
      <c r="C26" s="11" t="str">
        <f>'エントリー表'!C27</f>
        <v>-</v>
      </c>
      <c r="D26" s="11">
        <f>'エントリー表'!D27</f>
        <v>0</v>
      </c>
      <c r="E26" s="60" t="e">
        <f>'エントリー表'!E27</f>
        <v>#N/A</v>
      </c>
      <c r="F26" s="61" t="e">
        <f>'エントリー表'!F27</f>
        <v>#N/A</v>
      </c>
      <c r="G26" s="79"/>
      <c r="H26" s="79"/>
      <c r="I26" s="126"/>
      <c r="J26" s="250" t="s">
        <v>306</v>
      </c>
      <c r="K26" s="250"/>
      <c r="L26" s="251"/>
      <c r="M26" s="75"/>
      <c r="N26" s="65"/>
      <c r="Q26" s="8" t="s">
        <v>62</v>
      </c>
    </row>
    <row r="27" spans="2:17" ht="27" customHeight="1">
      <c r="B27" s="131">
        <v>20</v>
      </c>
      <c r="C27" s="11" t="str">
        <f>'エントリー表'!C28</f>
        <v>-</v>
      </c>
      <c r="D27" s="11">
        <f>'エントリー表'!D28</f>
        <v>0</v>
      </c>
      <c r="E27" s="60" t="e">
        <f>'エントリー表'!E28</f>
        <v>#N/A</v>
      </c>
      <c r="F27" s="60" t="e">
        <f>'エントリー表'!F28</f>
        <v>#N/A</v>
      </c>
      <c r="G27" s="79"/>
      <c r="H27" s="79"/>
      <c r="I27" s="76"/>
      <c r="J27" s="76"/>
      <c r="K27" s="76"/>
      <c r="L27" s="133"/>
      <c r="M27" s="75"/>
      <c r="N27" s="65"/>
      <c r="Q27" s="8" t="s">
        <v>63</v>
      </c>
    </row>
    <row r="28" spans="2:17" ht="27" customHeight="1">
      <c r="B28" s="131">
        <v>21</v>
      </c>
      <c r="C28" s="11" t="str">
        <f>'エントリー表'!C29</f>
        <v>-</v>
      </c>
      <c r="D28" s="11">
        <f>'エントリー表'!D29</f>
        <v>0</v>
      </c>
      <c r="E28" s="60" t="e">
        <f>'エントリー表'!E29</f>
        <v>#N/A</v>
      </c>
      <c r="F28" s="61" t="e">
        <f>'エントリー表'!F29</f>
        <v>#N/A</v>
      </c>
      <c r="G28" s="79"/>
      <c r="H28" s="79"/>
      <c r="I28" s="76"/>
      <c r="J28" s="76"/>
      <c r="K28" s="76"/>
      <c r="L28" s="133"/>
      <c r="M28" s="75"/>
      <c r="N28" s="65"/>
      <c r="Q28" s="8" t="s">
        <v>64</v>
      </c>
    </row>
    <row r="29" spans="2:17" ht="27" customHeight="1">
      <c r="B29" s="131">
        <v>22</v>
      </c>
      <c r="C29" s="11" t="str">
        <f>'エントリー表'!C30</f>
        <v>-</v>
      </c>
      <c r="D29" s="11">
        <f>'エントリー表'!D30</f>
        <v>0</v>
      </c>
      <c r="E29" s="60" t="e">
        <f>'エントリー表'!E30</f>
        <v>#N/A</v>
      </c>
      <c r="F29" s="61" t="e">
        <f>'エントリー表'!F30</f>
        <v>#N/A</v>
      </c>
      <c r="G29" s="79"/>
      <c r="H29" s="79"/>
      <c r="I29" s="76"/>
      <c r="J29" s="76"/>
      <c r="K29" s="76"/>
      <c r="L29" s="133"/>
      <c r="M29" s="75"/>
      <c r="N29" s="65"/>
      <c r="Q29" s="8" t="s">
        <v>64</v>
      </c>
    </row>
    <row r="30" spans="2:17" ht="27" customHeight="1">
      <c r="B30" s="131">
        <v>23</v>
      </c>
      <c r="C30" s="11" t="str">
        <f>'エントリー表'!C31</f>
        <v>-</v>
      </c>
      <c r="D30" s="11">
        <f>'エントリー表'!D31</f>
        <v>0</v>
      </c>
      <c r="E30" s="60" t="e">
        <f>'エントリー表'!E31</f>
        <v>#N/A</v>
      </c>
      <c r="F30" s="61" t="e">
        <f>'エントリー表'!F31</f>
        <v>#N/A</v>
      </c>
      <c r="G30" s="79"/>
      <c r="H30" s="79"/>
      <c r="I30" s="125"/>
      <c r="J30" s="124"/>
      <c r="K30" s="124"/>
      <c r="L30" s="132"/>
      <c r="M30" s="52"/>
      <c r="Q30" s="8" t="s">
        <v>65</v>
      </c>
    </row>
    <row r="31" spans="2:17" ht="27" customHeight="1">
      <c r="B31" s="131">
        <v>24</v>
      </c>
      <c r="C31" s="11" t="str">
        <f>'エントリー表'!C32</f>
        <v>-</v>
      </c>
      <c r="D31" s="11">
        <f>'エントリー表'!D32</f>
        <v>0</v>
      </c>
      <c r="E31" s="60" t="e">
        <f>'エントリー表'!E32</f>
        <v>#N/A</v>
      </c>
      <c r="F31" s="61" t="e">
        <f>'エントリー表'!F32</f>
        <v>#N/A</v>
      </c>
      <c r="G31" s="79"/>
      <c r="H31" s="79"/>
      <c r="I31" s="125"/>
      <c r="J31" s="124"/>
      <c r="K31" s="124"/>
      <c r="L31" s="132"/>
      <c r="M31" s="52"/>
      <c r="Q31" s="8" t="s">
        <v>66</v>
      </c>
    </row>
    <row r="32" spans="2:17" ht="27" customHeight="1">
      <c r="B32" s="131">
        <v>25</v>
      </c>
      <c r="C32" s="11" t="str">
        <f>'エントリー表'!C33</f>
        <v>-</v>
      </c>
      <c r="D32" s="11">
        <f>'エントリー表'!D33</f>
        <v>0</v>
      </c>
      <c r="E32" s="60" t="e">
        <f>'エントリー表'!E33</f>
        <v>#N/A</v>
      </c>
      <c r="F32" s="61" t="e">
        <f>'エントリー表'!F33</f>
        <v>#N/A</v>
      </c>
      <c r="G32" s="79"/>
      <c r="H32" s="79"/>
      <c r="I32" s="125"/>
      <c r="J32" s="124"/>
      <c r="K32" s="124"/>
      <c r="L32" s="132"/>
      <c r="M32" s="76"/>
      <c r="N32" s="18"/>
      <c r="Q32" s="8" t="s">
        <v>67</v>
      </c>
    </row>
    <row r="33" spans="2:17" ht="27" customHeight="1" thickBot="1">
      <c r="B33" s="134"/>
      <c r="C33" s="135"/>
      <c r="D33" s="135"/>
      <c r="E33" s="135"/>
      <c r="F33" s="135"/>
      <c r="G33" s="135"/>
      <c r="H33" s="135"/>
      <c r="I33" s="136"/>
      <c r="J33" s="170"/>
      <c r="K33" s="170"/>
      <c r="L33" s="171"/>
      <c r="M33" s="51"/>
      <c r="N33" s="21"/>
      <c r="Q33" s="8" t="s">
        <v>68</v>
      </c>
    </row>
    <row r="34" spans="2:17" ht="22.5" customHeight="1" thickTop="1">
      <c r="B34" s="19"/>
      <c r="C34" s="19"/>
      <c r="D34" s="19"/>
      <c r="E34" s="19"/>
      <c r="F34" s="19"/>
      <c r="G34" s="19"/>
      <c r="H34" s="19"/>
      <c r="M34" s="77"/>
      <c r="N34" s="17"/>
      <c r="Q34" s="8" t="s">
        <v>69</v>
      </c>
    </row>
    <row r="35" spans="2:17" ht="22.5" customHeight="1">
      <c r="B35" s="19"/>
      <c r="C35" s="19"/>
      <c r="D35" s="19"/>
      <c r="E35" s="19"/>
      <c r="F35" s="19"/>
      <c r="G35" s="19"/>
      <c r="H35" s="19"/>
      <c r="M35" s="77"/>
      <c r="N35" s="17"/>
      <c r="Q35" s="8" t="s">
        <v>70</v>
      </c>
    </row>
    <row r="36" spans="2:13" ht="22.5" customHeight="1">
      <c r="B36" s="19"/>
      <c r="C36" s="19"/>
      <c r="D36" s="19"/>
      <c r="E36" s="19"/>
      <c r="F36" s="19"/>
      <c r="G36" s="19"/>
      <c r="H36" s="19"/>
      <c r="M36" s="52"/>
    </row>
    <row r="37" ht="22.5" customHeight="1"/>
    <row r="38" ht="22.5" customHeight="1"/>
    <row r="39" spans="8:12" ht="22.5" customHeight="1">
      <c r="H39" s="19"/>
      <c r="I39" s="19"/>
      <c r="J39" s="19"/>
      <c r="K39" s="19"/>
      <c r="L39" s="19"/>
    </row>
    <row r="40" spans="8:14" ht="22.5" customHeight="1">
      <c r="H40" s="19"/>
      <c r="I40" s="18"/>
      <c r="J40" s="18"/>
      <c r="K40" s="18"/>
      <c r="L40" s="21"/>
      <c r="M40" s="21"/>
      <c r="N40" s="21"/>
    </row>
    <row r="41" spans="8:14" ht="22.5" customHeight="1">
      <c r="H41" s="19"/>
      <c r="I41" s="22"/>
      <c r="J41" s="22"/>
      <c r="K41" s="22"/>
      <c r="L41" s="22"/>
      <c r="M41" s="22"/>
      <c r="N41" s="22"/>
    </row>
    <row r="42" spans="8:14" ht="22.5" customHeight="1">
      <c r="H42" s="19"/>
      <c r="I42" s="18"/>
      <c r="J42" s="18"/>
      <c r="K42" s="18"/>
      <c r="L42" s="21"/>
      <c r="M42" s="21"/>
      <c r="N42" s="21"/>
    </row>
    <row r="43" spans="9:14" ht="18" customHeight="1">
      <c r="I43" s="19"/>
      <c r="J43" s="19"/>
      <c r="K43" s="19"/>
      <c r="L43" s="19"/>
      <c r="M43" s="19"/>
      <c r="N43" s="19"/>
    </row>
    <row r="44" spans="9:14" ht="18" customHeight="1">
      <c r="I44" s="19"/>
      <c r="J44" s="19"/>
      <c r="K44" s="19"/>
      <c r="L44" s="19"/>
      <c r="M44" s="19"/>
      <c r="N44" s="19"/>
    </row>
    <row r="45" spans="9:14" ht="18" customHeight="1">
      <c r="I45" s="19"/>
      <c r="J45" s="19"/>
      <c r="K45" s="19"/>
      <c r="L45" s="19"/>
      <c r="M45" s="19"/>
      <c r="N45" s="19"/>
    </row>
    <row r="46" spans="9:14" ht="18" customHeight="1">
      <c r="I46" s="19"/>
      <c r="J46" s="19"/>
      <c r="K46" s="19"/>
      <c r="L46" s="19"/>
      <c r="M46" s="19"/>
      <c r="N46" s="19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spans="2:17" s="9" customFormat="1" ht="18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2"/>
      <c r="P60" s="12"/>
      <c r="Q60" s="12"/>
    </row>
    <row r="61" spans="2:17" s="9" customFormat="1" ht="18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12"/>
      <c r="P61" s="12"/>
      <c r="Q61" s="12"/>
    </row>
    <row r="62" spans="2:17" s="9" customFormat="1" ht="18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12"/>
      <c r="P62" s="12"/>
      <c r="Q62" s="12"/>
    </row>
    <row r="63" spans="2:17" s="9" customFormat="1" ht="18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12"/>
      <c r="P63" s="12"/>
      <c r="Q63" s="12"/>
    </row>
    <row r="64" spans="2:17" s="9" customFormat="1" ht="18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12"/>
      <c r="P64" s="12"/>
      <c r="Q64" s="12"/>
    </row>
  </sheetData>
  <sheetProtection/>
  <protectedRanges>
    <protectedRange sqref="I9:M13" name="範囲5"/>
    <protectedRange sqref="G8:H32" name="範囲4"/>
    <protectedRange sqref="C8:D32" name="範囲3"/>
    <protectedRange sqref="I6" name="範囲2"/>
    <protectedRange sqref="E6:F6" name="範囲1"/>
  </protectedRanges>
  <mergeCells count="32">
    <mergeCell ref="B2:L2"/>
    <mergeCell ref="B3:L3"/>
    <mergeCell ref="B4:D4"/>
    <mergeCell ref="E4:F4"/>
    <mergeCell ref="G4:H4"/>
    <mergeCell ref="I4:L4"/>
    <mergeCell ref="B5:D5"/>
    <mergeCell ref="E5:F5"/>
    <mergeCell ref="G5:H5"/>
    <mergeCell ref="I5:L5"/>
    <mergeCell ref="B6:D6"/>
    <mergeCell ref="G6:H6"/>
    <mergeCell ref="I6:L6"/>
    <mergeCell ref="J23:L23"/>
    <mergeCell ref="J24:L24"/>
    <mergeCell ref="I7:L7"/>
    <mergeCell ref="I8:J8"/>
    <mergeCell ref="K8:L8"/>
    <mergeCell ref="I9:J9"/>
    <mergeCell ref="K9:L9"/>
    <mergeCell ref="I10:J10"/>
    <mergeCell ref="K10:L10"/>
    <mergeCell ref="J25:L25"/>
    <mergeCell ref="J26:L26"/>
    <mergeCell ref="I14:L14"/>
    <mergeCell ref="I15:L15"/>
    <mergeCell ref="I11:J11"/>
    <mergeCell ref="K11:L11"/>
    <mergeCell ref="I12:J12"/>
    <mergeCell ref="K12:L12"/>
    <mergeCell ref="I13:J13"/>
    <mergeCell ref="K13:L13"/>
  </mergeCells>
  <dataValidations count="7">
    <dataValidation type="list" allowBlank="1" showInputMessage="1" showErrorMessage="1" sqref="H8:H32">
      <formula1>$O$7:$O$8</formula1>
    </dataValidation>
    <dataValidation type="list" allowBlank="1" showInputMessage="1" showErrorMessage="1" sqref="E4:F5">
      <formula1>メンバー表!#REF!</formula1>
    </dataValidation>
    <dataValidation type="list" allowBlank="1" showInputMessage="1" showErrorMessage="1" sqref="E6">
      <formula1>$P$2:$P$15</formula1>
    </dataValidation>
    <dataValidation type="list" allowBlank="1" showInputMessage="1" showErrorMessage="1" sqref="F6">
      <formula1>$Q$2:$Q$35</formula1>
    </dataValidation>
    <dataValidation type="list" allowBlank="1" showInputMessage="1" showErrorMessage="1" sqref="C8:C32">
      <formula1>$N$3:$N$10</formula1>
    </dataValidation>
    <dataValidation type="list" allowBlank="1" showInputMessage="1" showErrorMessage="1" sqref="G8:G32">
      <formula1>$O$3:$O$4</formula1>
    </dataValidation>
    <dataValidation type="list" allowBlank="1" showInputMessage="1" showErrorMessage="1" sqref="I6:M6">
      <formula1>メンバー表!#REF!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E7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5.625" style="0" customWidth="1"/>
    <col min="3" max="25" width="5.625" style="49" customWidth="1"/>
    <col min="26" max="26" width="40.625" style="23" customWidth="1"/>
    <col min="27" max="28" width="9.00390625" style="15" customWidth="1"/>
    <col min="29" max="31" width="5.625" style="14" customWidth="1"/>
  </cols>
  <sheetData>
    <row r="1" ht="30" customHeight="1"/>
    <row r="2" spans="2:31" s="43" customFormat="1" ht="30" customHeight="1">
      <c r="B2" s="298" t="str">
        <f>'エントリー表'!$B$3</f>
        <v>令和３年度 第32回 長崎県サッカー選手権大会【社会人予選大会】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88">
        <f ca="1">TODAY()</f>
        <v>44210</v>
      </c>
      <c r="AA2" s="7"/>
      <c r="AB2" s="7"/>
      <c r="AC2" s="6"/>
      <c r="AD2" s="6"/>
      <c r="AE2" s="6"/>
    </row>
    <row r="3" spans="2:31" s="43" customFormat="1" ht="30" customHeight="1">
      <c r="B3" s="299" t="s">
        <v>280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3" t="s">
        <v>72</v>
      </c>
      <c r="AA3" s="7"/>
      <c r="AB3" s="7"/>
      <c r="AC3" s="6"/>
      <c r="AD3" s="6"/>
      <c r="AE3" s="6"/>
    </row>
    <row r="4" spans="2:31" s="44" customFormat="1" ht="30" customHeight="1">
      <c r="B4" s="339" t="str">
        <f>'エントリー表'!B5</f>
        <v>(ﾌﾘｶﾞﾅ)</v>
      </c>
      <c r="C4" s="340"/>
      <c r="D4" s="340"/>
      <c r="E4" s="341"/>
      <c r="F4" s="339" t="str">
        <f>'エントリー表'!E5</f>
        <v>-</v>
      </c>
      <c r="G4" s="340"/>
      <c r="H4" s="340"/>
      <c r="I4" s="340"/>
      <c r="J4" s="340"/>
      <c r="K4" s="340"/>
      <c r="L4" s="341"/>
      <c r="M4" s="339" t="str">
        <f>'エントリー表'!G5</f>
        <v>(ﾌﾘｶﾞﾅ)</v>
      </c>
      <c r="N4" s="340"/>
      <c r="O4" s="340"/>
      <c r="P4" s="341"/>
      <c r="Q4" s="339" t="str">
        <f>'エントリー表'!H5</f>
        <v>-</v>
      </c>
      <c r="R4" s="340"/>
      <c r="S4" s="340"/>
      <c r="T4" s="340"/>
      <c r="U4" s="340"/>
      <c r="V4" s="340"/>
      <c r="W4" s="340"/>
      <c r="X4" s="340"/>
      <c r="Y4" s="341"/>
      <c r="Z4" s="294"/>
      <c r="AA4" s="13"/>
      <c r="AB4" s="8"/>
      <c r="AC4" s="8" t="s">
        <v>218</v>
      </c>
      <c r="AD4" s="8" t="s">
        <v>218</v>
      </c>
      <c r="AE4" s="8" t="s">
        <v>218</v>
      </c>
    </row>
    <row r="5" spans="2:31" s="44" customFormat="1" ht="30" customHeight="1">
      <c r="B5" s="342" t="str">
        <f>'エントリー表'!B6</f>
        <v>チーム名</v>
      </c>
      <c r="C5" s="343"/>
      <c r="D5" s="343"/>
      <c r="E5" s="344"/>
      <c r="F5" s="336" t="str">
        <f>'エントリー表'!E6</f>
        <v>-</v>
      </c>
      <c r="G5" s="337"/>
      <c r="H5" s="337"/>
      <c r="I5" s="337"/>
      <c r="J5" s="337"/>
      <c r="K5" s="337"/>
      <c r="L5" s="338"/>
      <c r="M5" s="342" t="str">
        <f>'エントリー表'!G6</f>
        <v>監督名</v>
      </c>
      <c r="N5" s="343"/>
      <c r="O5" s="343"/>
      <c r="P5" s="344"/>
      <c r="Q5" s="342" t="str">
        <f>'エントリー表'!H6</f>
        <v>-</v>
      </c>
      <c r="R5" s="343"/>
      <c r="S5" s="343"/>
      <c r="T5" s="343"/>
      <c r="U5" s="343"/>
      <c r="V5" s="343"/>
      <c r="W5" s="343"/>
      <c r="X5" s="343"/>
      <c r="Y5" s="344"/>
      <c r="Z5" s="294"/>
      <c r="AA5" s="13" t="s">
        <v>19</v>
      </c>
      <c r="AB5" s="8" t="s">
        <v>20</v>
      </c>
      <c r="AC5" s="8" t="s">
        <v>261</v>
      </c>
      <c r="AD5" s="8" t="s">
        <v>93</v>
      </c>
      <c r="AE5" s="8" t="s">
        <v>94</v>
      </c>
    </row>
    <row r="6" spans="2:31" s="44" customFormat="1" ht="30" customHeight="1">
      <c r="B6" s="300" t="str">
        <f>'エントリー表'!B7</f>
        <v>連絡先住所</v>
      </c>
      <c r="C6" s="301"/>
      <c r="D6" s="301"/>
      <c r="E6" s="302"/>
      <c r="F6" s="333" t="str">
        <f>'エントリー表'!$E$7</f>
        <v>〒</v>
      </c>
      <c r="G6" s="334"/>
      <c r="H6" s="334"/>
      <c r="I6" s="334"/>
      <c r="J6" s="334"/>
      <c r="K6" s="334"/>
      <c r="L6" s="335"/>
      <c r="M6" s="345" t="str">
        <f>'エントリー表'!G7</f>
        <v>連絡先(携帯)</v>
      </c>
      <c r="N6" s="315"/>
      <c r="O6" s="315"/>
      <c r="P6" s="316"/>
      <c r="Q6" s="345">
        <f>'エントリー表'!H7</f>
        <v>0</v>
      </c>
      <c r="R6" s="315"/>
      <c r="S6" s="315"/>
      <c r="T6" s="315"/>
      <c r="U6" s="315"/>
      <c r="V6" s="315"/>
      <c r="W6" s="315"/>
      <c r="X6" s="315"/>
      <c r="Y6" s="316"/>
      <c r="Z6" s="295" t="s">
        <v>202</v>
      </c>
      <c r="AA6" s="13" t="s">
        <v>23</v>
      </c>
      <c r="AB6" s="8" t="s">
        <v>24</v>
      </c>
      <c r="AC6" s="8" t="s">
        <v>281</v>
      </c>
      <c r="AD6" s="13" t="s">
        <v>21</v>
      </c>
      <c r="AE6" s="8" t="s">
        <v>22</v>
      </c>
    </row>
    <row r="7" spans="2:31" s="44" customFormat="1" ht="30" customHeight="1">
      <c r="B7" s="308" t="s">
        <v>145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10"/>
      <c r="Z7" s="295"/>
      <c r="AA7" s="13" t="s">
        <v>27</v>
      </c>
      <c r="AB7" s="8" t="s">
        <v>28</v>
      </c>
      <c r="AC7" s="36" t="s">
        <v>260</v>
      </c>
      <c r="AD7" s="13" t="s">
        <v>25</v>
      </c>
      <c r="AE7" s="8" t="s">
        <v>26</v>
      </c>
    </row>
    <row r="8" spans="2:31" s="44" customFormat="1" ht="30" customHeight="1">
      <c r="B8" s="296" t="s">
        <v>274</v>
      </c>
      <c r="C8" s="297"/>
      <c r="D8" s="296" t="s">
        <v>116</v>
      </c>
      <c r="E8" s="297"/>
      <c r="F8" s="323" t="s">
        <v>4</v>
      </c>
      <c r="G8" s="324"/>
      <c r="H8" s="324"/>
      <c r="I8" s="325"/>
      <c r="J8" s="296" t="s">
        <v>117</v>
      </c>
      <c r="K8" s="303"/>
      <c r="L8" s="303"/>
      <c r="M8" s="297"/>
      <c r="N8" s="322" t="s">
        <v>7</v>
      </c>
      <c r="O8" s="322"/>
      <c r="P8" s="322"/>
      <c r="Q8" s="303" t="s">
        <v>223</v>
      </c>
      <c r="R8" s="303"/>
      <c r="S8" s="303"/>
      <c r="T8" s="297"/>
      <c r="U8" s="317" t="s">
        <v>118</v>
      </c>
      <c r="V8" s="318"/>
      <c r="W8" s="318"/>
      <c r="X8" s="319"/>
      <c r="Y8" s="46" t="s">
        <v>119</v>
      </c>
      <c r="Z8" s="295"/>
      <c r="AA8" s="9"/>
      <c r="AB8" s="8" t="s">
        <v>31</v>
      </c>
      <c r="AC8" s="36" t="s">
        <v>262</v>
      </c>
      <c r="AD8" s="13" t="s">
        <v>29</v>
      </c>
      <c r="AE8" s="8" t="s">
        <v>30</v>
      </c>
    </row>
    <row r="9" spans="2:31" s="44" customFormat="1" ht="30" customHeight="1">
      <c r="B9" s="300"/>
      <c r="C9" s="302"/>
      <c r="D9" s="300"/>
      <c r="E9" s="302"/>
      <c r="F9" s="300"/>
      <c r="G9" s="301"/>
      <c r="H9" s="301"/>
      <c r="I9" s="302"/>
      <c r="J9" s="300"/>
      <c r="K9" s="301"/>
      <c r="L9" s="301"/>
      <c r="M9" s="302"/>
      <c r="N9" s="320">
        <v>30239</v>
      </c>
      <c r="O9" s="321"/>
      <c r="P9" s="321"/>
      <c r="Q9" s="315"/>
      <c r="R9" s="315"/>
      <c r="S9" s="315"/>
      <c r="T9" s="316"/>
      <c r="U9" s="300"/>
      <c r="V9" s="301"/>
      <c r="W9" s="301"/>
      <c r="X9" s="302"/>
      <c r="Y9" s="45">
        <f>DATEDIF(N9,Z2,"Y")</f>
        <v>38</v>
      </c>
      <c r="Z9" s="294" t="s">
        <v>203</v>
      </c>
      <c r="AA9" s="9"/>
      <c r="AB9" s="8" t="s">
        <v>142</v>
      </c>
      <c r="AC9" s="36" t="s">
        <v>263</v>
      </c>
      <c r="AD9" s="13" t="s">
        <v>33</v>
      </c>
      <c r="AE9" s="8" t="s">
        <v>34</v>
      </c>
    </row>
    <row r="10" spans="2:31" s="44" customFormat="1" ht="30" customHeight="1">
      <c r="B10" s="300"/>
      <c r="C10" s="302"/>
      <c r="D10" s="300"/>
      <c r="E10" s="302"/>
      <c r="F10" s="300"/>
      <c r="G10" s="301"/>
      <c r="H10" s="301"/>
      <c r="I10" s="302"/>
      <c r="J10" s="300"/>
      <c r="K10" s="301"/>
      <c r="L10" s="301"/>
      <c r="M10" s="302"/>
      <c r="N10" s="314" t="s">
        <v>220</v>
      </c>
      <c r="O10" s="314"/>
      <c r="P10" s="314"/>
      <c r="Q10" s="315"/>
      <c r="R10" s="315"/>
      <c r="S10" s="315"/>
      <c r="T10" s="316"/>
      <c r="U10" s="300"/>
      <c r="V10" s="301"/>
      <c r="W10" s="301"/>
      <c r="X10" s="302"/>
      <c r="Y10" s="45" t="e">
        <f>DATEDIF(N10,Z2,"Y")</f>
        <v>#VALUE!</v>
      </c>
      <c r="Z10" s="294"/>
      <c r="AA10" s="9"/>
      <c r="AB10" s="8" t="s">
        <v>143</v>
      </c>
      <c r="AC10" s="36" t="s">
        <v>264</v>
      </c>
      <c r="AD10" s="13" t="s">
        <v>35</v>
      </c>
      <c r="AE10" s="8" t="s">
        <v>36</v>
      </c>
    </row>
    <row r="11" spans="2:31" s="44" customFormat="1" ht="30" customHeight="1">
      <c r="B11" s="300"/>
      <c r="C11" s="302"/>
      <c r="D11" s="300"/>
      <c r="E11" s="302"/>
      <c r="F11" s="300"/>
      <c r="G11" s="301"/>
      <c r="H11" s="301"/>
      <c r="I11" s="302"/>
      <c r="J11" s="300"/>
      <c r="K11" s="301"/>
      <c r="L11" s="301"/>
      <c r="M11" s="302"/>
      <c r="N11" s="314" t="s">
        <v>218</v>
      </c>
      <c r="O11" s="314"/>
      <c r="P11" s="314"/>
      <c r="Q11" s="315"/>
      <c r="R11" s="315"/>
      <c r="S11" s="315"/>
      <c r="T11" s="316"/>
      <c r="U11" s="300"/>
      <c r="V11" s="301"/>
      <c r="W11" s="301"/>
      <c r="X11" s="302"/>
      <c r="Y11" s="45" t="e">
        <f>DATEDIF(N11,Z2,"Y")</f>
        <v>#VALUE!</v>
      </c>
      <c r="Z11" s="294"/>
      <c r="AA11" s="9"/>
      <c r="AB11" s="8" t="s">
        <v>144</v>
      </c>
      <c r="AC11" s="36" t="s">
        <v>265</v>
      </c>
      <c r="AD11" s="13" t="s">
        <v>37</v>
      </c>
      <c r="AE11" s="8" t="s">
        <v>38</v>
      </c>
    </row>
    <row r="12" spans="2:31" s="44" customFormat="1" ht="30" customHeight="1">
      <c r="B12" s="305" t="s">
        <v>146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7"/>
      <c r="Z12" s="294"/>
      <c r="AA12" s="9"/>
      <c r="AB12" s="9"/>
      <c r="AC12" s="36" t="s">
        <v>266</v>
      </c>
      <c r="AD12" s="13" t="s">
        <v>39</v>
      </c>
      <c r="AE12" s="8" t="s">
        <v>40</v>
      </c>
    </row>
    <row r="13" spans="2:31" s="44" customFormat="1" ht="30" customHeight="1">
      <c r="B13" s="296" t="s">
        <v>274</v>
      </c>
      <c r="C13" s="297"/>
      <c r="D13" s="296" t="s">
        <v>116</v>
      </c>
      <c r="E13" s="297"/>
      <c r="F13" s="323" t="s">
        <v>4</v>
      </c>
      <c r="G13" s="324"/>
      <c r="H13" s="324"/>
      <c r="I13" s="325"/>
      <c r="J13" s="296" t="s">
        <v>99</v>
      </c>
      <c r="K13" s="303"/>
      <c r="L13" s="303"/>
      <c r="M13" s="297"/>
      <c r="N13" s="322" t="s">
        <v>7</v>
      </c>
      <c r="O13" s="322"/>
      <c r="P13" s="322"/>
      <c r="Q13" s="303" t="s">
        <v>223</v>
      </c>
      <c r="R13" s="303"/>
      <c r="S13" s="303"/>
      <c r="T13" s="297"/>
      <c r="U13" s="317" t="s">
        <v>118</v>
      </c>
      <c r="V13" s="318"/>
      <c r="W13" s="318"/>
      <c r="X13" s="319"/>
      <c r="Y13" s="46" t="s">
        <v>119</v>
      </c>
      <c r="Z13" s="23"/>
      <c r="AA13" s="9"/>
      <c r="AB13" s="9"/>
      <c r="AC13" s="36" t="s">
        <v>267</v>
      </c>
      <c r="AD13" s="13" t="s">
        <v>42</v>
      </c>
      <c r="AE13" s="8" t="s">
        <v>43</v>
      </c>
    </row>
    <row r="14" spans="2:31" ht="30" customHeight="1">
      <c r="B14" s="300"/>
      <c r="C14" s="302"/>
      <c r="D14" s="300"/>
      <c r="E14" s="302"/>
      <c r="F14" s="300"/>
      <c r="G14" s="301"/>
      <c r="H14" s="301"/>
      <c r="I14" s="302"/>
      <c r="J14" s="300"/>
      <c r="K14" s="301"/>
      <c r="L14" s="301"/>
      <c r="M14" s="302"/>
      <c r="N14" s="320">
        <v>30239</v>
      </c>
      <c r="O14" s="321"/>
      <c r="P14" s="321"/>
      <c r="Q14" s="315"/>
      <c r="R14" s="315"/>
      <c r="S14" s="315"/>
      <c r="T14" s="316"/>
      <c r="U14" s="300"/>
      <c r="V14" s="301"/>
      <c r="W14" s="301"/>
      <c r="X14" s="302"/>
      <c r="Y14" s="45">
        <f>DATEDIF(N14,Z2,"Y")</f>
        <v>38</v>
      </c>
      <c r="Z14" s="26"/>
      <c r="AA14" s="9"/>
      <c r="AB14" s="9"/>
      <c r="AC14" s="36" t="s">
        <v>268</v>
      </c>
      <c r="AD14" s="13" t="s">
        <v>44</v>
      </c>
      <c r="AE14" s="8" t="s">
        <v>45</v>
      </c>
    </row>
    <row r="15" spans="2:31" ht="30" customHeight="1">
      <c r="B15" s="300"/>
      <c r="C15" s="302"/>
      <c r="D15" s="300"/>
      <c r="E15" s="302"/>
      <c r="F15" s="300"/>
      <c r="G15" s="301"/>
      <c r="H15" s="301"/>
      <c r="I15" s="302"/>
      <c r="J15" s="300"/>
      <c r="K15" s="301"/>
      <c r="L15" s="301"/>
      <c r="M15" s="302"/>
      <c r="N15" s="314" t="s">
        <v>218</v>
      </c>
      <c r="O15" s="314"/>
      <c r="P15" s="314"/>
      <c r="Q15" s="315"/>
      <c r="R15" s="315"/>
      <c r="S15" s="315"/>
      <c r="T15" s="316"/>
      <c r="U15" s="300"/>
      <c r="V15" s="301"/>
      <c r="W15" s="301"/>
      <c r="X15" s="302"/>
      <c r="Y15" s="45" t="e">
        <f>DATEDIF(N15,Z2,"Y")</f>
        <v>#VALUE!</v>
      </c>
      <c r="Z15" s="26"/>
      <c r="AC15" s="36" t="s">
        <v>269</v>
      </c>
      <c r="AD15" s="13" t="s">
        <v>46</v>
      </c>
      <c r="AE15" s="8" t="s">
        <v>47</v>
      </c>
    </row>
    <row r="16" spans="2:31" ht="30" customHeight="1">
      <c r="B16" s="300"/>
      <c r="C16" s="302"/>
      <c r="D16" s="300"/>
      <c r="E16" s="302"/>
      <c r="F16" s="300"/>
      <c r="G16" s="301"/>
      <c r="H16" s="301"/>
      <c r="I16" s="302"/>
      <c r="J16" s="300"/>
      <c r="K16" s="301"/>
      <c r="L16" s="301"/>
      <c r="M16" s="302"/>
      <c r="N16" s="314" t="s">
        <v>218</v>
      </c>
      <c r="O16" s="314"/>
      <c r="P16" s="314"/>
      <c r="Q16" s="315"/>
      <c r="R16" s="315"/>
      <c r="S16" s="315"/>
      <c r="T16" s="316"/>
      <c r="U16" s="300"/>
      <c r="V16" s="301"/>
      <c r="W16" s="301"/>
      <c r="X16" s="302"/>
      <c r="Y16" s="45" t="e">
        <f>DATEDIF(N16,Z2,"Y")</f>
        <v>#VALUE!</v>
      </c>
      <c r="Z16" s="26"/>
      <c r="AC16" s="36" t="s">
        <v>270</v>
      </c>
      <c r="AD16" s="13" t="s">
        <v>48</v>
      </c>
      <c r="AE16" s="8" t="s">
        <v>49</v>
      </c>
    </row>
    <row r="17" spans="2:31" ht="30" customHeight="1">
      <c r="B17" s="311" t="s">
        <v>272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3"/>
      <c r="Z17" s="26"/>
      <c r="AC17" s="36"/>
      <c r="AD17" s="13"/>
      <c r="AE17" s="8"/>
    </row>
    <row r="18" spans="2:31" ht="30" customHeight="1">
      <c r="B18" s="296" t="s">
        <v>275</v>
      </c>
      <c r="C18" s="297"/>
      <c r="D18" s="47"/>
      <c r="E18" s="46" t="s">
        <v>116</v>
      </c>
      <c r="F18" s="46"/>
      <c r="G18" s="327" t="s">
        <v>4</v>
      </c>
      <c r="H18" s="327"/>
      <c r="I18" s="327"/>
      <c r="J18" s="327"/>
      <c r="K18" s="327"/>
      <c r="L18" s="322" t="s">
        <v>99</v>
      </c>
      <c r="M18" s="322"/>
      <c r="N18" s="322"/>
      <c r="O18" s="322"/>
      <c r="P18" s="322"/>
      <c r="Q18" s="296" t="s">
        <v>7</v>
      </c>
      <c r="R18" s="303"/>
      <c r="S18" s="303"/>
      <c r="T18" s="297"/>
      <c r="U18" s="317" t="s">
        <v>118</v>
      </c>
      <c r="V18" s="318"/>
      <c r="W18" s="318"/>
      <c r="X18" s="319"/>
      <c r="Y18" s="46" t="s">
        <v>119</v>
      </c>
      <c r="Z18" s="26"/>
      <c r="AC18" s="36"/>
      <c r="AD18" s="13"/>
      <c r="AE18" s="8"/>
    </row>
    <row r="19" spans="2:31" ht="30" customHeight="1">
      <c r="B19" s="300"/>
      <c r="C19" s="302"/>
      <c r="D19" s="100"/>
      <c r="E19" s="102" t="s">
        <v>273</v>
      </c>
      <c r="F19" s="101"/>
      <c r="G19" s="326"/>
      <c r="H19" s="326"/>
      <c r="I19" s="326"/>
      <c r="J19" s="326"/>
      <c r="K19" s="326"/>
      <c r="L19" s="321" t="s">
        <v>218</v>
      </c>
      <c r="M19" s="321"/>
      <c r="N19" s="321"/>
      <c r="O19" s="321"/>
      <c r="P19" s="321"/>
      <c r="Q19" s="332">
        <v>30239</v>
      </c>
      <c r="R19" s="330"/>
      <c r="S19" s="330"/>
      <c r="T19" s="331"/>
      <c r="U19" s="300"/>
      <c r="V19" s="301"/>
      <c r="W19" s="301"/>
      <c r="X19" s="302"/>
      <c r="Y19" s="45">
        <f>DATEDIF(Q19,Z2,"Y")</f>
        <v>38</v>
      </c>
      <c r="Z19" s="26"/>
      <c r="AC19" s="36"/>
      <c r="AD19" s="13"/>
      <c r="AE19" s="8"/>
    </row>
    <row r="20" spans="2:31" ht="30" customHeight="1">
      <c r="B20" s="300"/>
      <c r="C20" s="302"/>
      <c r="D20" s="100"/>
      <c r="E20" s="102" t="s">
        <v>273</v>
      </c>
      <c r="F20" s="101"/>
      <c r="G20" s="326"/>
      <c r="H20" s="326"/>
      <c r="I20" s="326"/>
      <c r="J20" s="326"/>
      <c r="K20" s="326"/>
      <c r="L20" s="321" t="s">
        <v>218</v>
      </c>
      <c r="M20" s="321"/>
      <c r="N20" s="321"/>
      <c r="O20" s="321"/>
      <c r="P20" s="321"/>
      <c r="Q20" s="332" t="s">
        <v>276</v>
      </c>
      <c r="R20" s="330"/>
      <c r="S20" s="330"/>
      <c r="T20" s="331"/>
      <c r="U20" s="300"/>
      <c r="V20" s="301"/>
      <c r="W20" s="301"/>
      <c r="X20" s="302"/>
      <c r="Y20" s="45" t="e">
        <f>DATEDIF(Q20,Z2,"Y")</f>
        <v>#VALUE!</v>
      </c>
      <c r="Z20" s="26"/>
      <c r="AC20" s="36"/>
      <c r="AD20" s="13"/>
      <c r="AE20" s="8"/>
    </row>
    <row r="21" spans="2:31" ht="30" customHeight="1">
      <c r="B21" s="300"/>
      <c r="C21" s="302"/>
      <c r="D21" s="100"/>
      <c r="E21" s="102" t="s">
        <v>273</v>
      </c>
      <c r="F21" s="101"/>
      <c r="G21" s="326"/>
      <c r="H21" s="326"/>
      <c r="I21" s="326"/>
      <c r="J21" s="326"/>
      <c r="K21" s="326"/>
      <c r="L21" s="321" t="s">
        <v>218</v>
      </c>
      <c r="M21" s="321"/>
      <c r="N21" s="321"/>
      <c r="O21" s="321"/>
      <c r="P21" s="321"/>
      <c r="Q21" s="329" t="s">
        <v>277</v>
      </c>
      <c r="R21" s="330"/>
      <c r="S21" s="330"/>
      <c r="T21" s="331"/>
      <c r="U21" s="300"/>
      <c r="V21" s="301"/>
      <c r="W21" s="301"/>
      <c r="X21" s="302"/>
      <c r="Y21" s="45" t="e">
        <f>DATEDIF(Q21,Z2,"Y")</f>
        <v>#VALUE!</v>
      </c>
      <c r="Z21" s="26"/>
      <c r="AC21" s="36"/>
      <c r="AD21" s="13"/>
      <c r="AE21" s="8"/>
    </row>
    <row r="22" spans="2:31" ht="21" customHeight="1">
      <c r="B22" s="304"/>
      <c r="C22" s="304"/>
      <c r="D22" s="304"/>
      <c r="E22" s="51"/>
      <c r="F22" s="51"/>
      <c r="G22" s="51"/>
      <c r="H22" s="51"/>
      <c r="I22" s="51"/>
      <c r="J22" s="23"/>
      <c r="K22" s="23"/>
      <c r="L22" s="23"/>
      <c r="Z22" s="26"/>
      <c r="AC22" s="37"/>
      <c r="AE22" s="8" t="s">
        <v>53</v>
      </c>
    </row>
    <row r="23" spans="2:31" ht="21" customHeight="1">
      <c r="B23" s="287" t="s">
        <v>285</v>
      </c>
      <c r="C23" s="287"/>
      <c r="D23" s="287"/>
      <c r="E23" s="287"/>
      <c r="F23" s="288" t="s">
        <v>74</v>
      </c>
      <c r="G23" s="288"/>
      <c r="H23" s="288"/>
      <c r="I23" s="288"/>
      <c r="J23" s="206" t="s">
        <v>278</v>
      </c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6"/>
      <c r="AC23" s="37"/>
      <c r="AE23" s="8" t="s">
        <v>54</v>
      </c>
    </row>
    <row r="24" spans="2:31" ht="21" customHeight="1">
      <c r="B24" s="286" t="s">
        <v>287</v>
      </c>
      <c r="C24" s="286"/>
      <c r="D24" s="289" t="s">
        <v>309</v>
      </c>
      <c r="E24" s="289"/>
      <c r="F24" s="207" t="s">
        <v>286</v>
      </c>
      <c r="G24" s="207"/>
      <c r="H24" s="207"/>
      <c r="I24" s="207"/>
      <c r="J24" s="291" t="s">
        <v>281</v>
      </c>
      <c r="K24" s="291"/>
      <c r="L24" s="291"/>
      <c r="M24" s="291" t="s">
        <v>93</v>
      </c>
      <c r="N24" s="291"/>
      <c r="O24" s="291" t="s">
        <v>94</v>
      </c>
      <c r="P24" s="291"/>
      <c r="Q24" s="328" t="s">
        <v>71</v>
      </c>
      <c r="R24" s="328"/>
      <c r="S24" s="328"/>
      <c r="T24" s="292" t="str">
        <f>'エントリー表'!$G$46</f>
        <v>-</v>
      </c>
      <c r="U24" s="292"/>
      <c r="V24" s="292"/>
      <c r="W24" s="292"/>
      <c r="X24" s="292"/>
      <c r="Y24" s="292"/>
      <c r="Z24" s="26"/>
      <c r="AC24" s="37"/>
      <c r="AE24" s="8" t="s">
        <v>55</v>
      </c>
    </row>
    <row r="25" spans="2:31" ht="21" customHeight="1">
      <c r="B25" s="286" t="s">
        <v>288</v>
      </c>
      <c r="C25" s="286"/>
      <c r="D25" s="288" t="s">
        <v>310</v>
      </c>
      <c r="E25" s="288"/>
      <c r="F25" s="208" t="s">
        <v>224</v>
      </c>
      <c r="G25" s="208"/>
      <c r="H25" s="208"/>
      <c r="I25" s="208"/>
      <c r="J25" s="291"/>
      <c r="K25" s="291"/>
      <c r="L25" s="291"/>
      <c r="M25" s="291"/>
      <c r="N25" s="291"/>
      <c r="O25" s="291"/>
      <c r="P25" s="291"/>
      <c r="Q25" s="328"/>
      <c r="R25" s="328"/>
      <c r="S25" s="328"/>
      <c r="T25" s="292"/>
      <c r="U25" s="292"/>
      <c r="V25" s="292"/>
      <c r="W25" s="292"/>
      <c r="X25" s="292"/>
      <c r="Y25" s="292"/>
      <c r="Z25" s="26"/>
      <c r="AC25" s="37"/>
      <c r="AE25" s="8" t="s">
        <v>56</v>
      </c>
    </row>
    <row r="26" spans="2:31" ht="21" customHeight="1">
      <c r="B26" s="35"/>
      <c r="C26" s="35"/>
      <c r="D26" s="35"/>
      <c r="E26" s="35"/>
      <c r="F26" s="35"/>
      <c r="G26" s="35"/>
      <c r="H26" s="35"/>
      <c r="I26" s="35"/>
      <c r="U26" s="97"/>
      <c r="V26" s="97"/>
      <c r="W26" s="97"/>
      <c r="Y26" s="35"/>
      <c r="Z26" s="26"/>
      <c r="AC26" s="37"/>
      <c r="AE26" s="8" t="s">
        <v>57</v>
      </c>
    </row>
    <row r="27" spans="5:31" ht="21" customHeight="1">
      <c r="E27" s="290"/>
      <c r="F27" s="290"/>
      <c r="G27" s="290"/>
      <c r="H27" s="290"/>
      <c r="U27" s="97"/>
      <c r="V27" s="97"/>
      <c r="W27" s="97"/>
      <c r="Y27" s="34"/>
      <c r="Z27" s="26"/>
      <c r="AC27" s="37"/>
      <c r="AE27" s="8" t="s">
        <v>58</v>
      </c>
    </row>
    <row r="28" spans="11:31" ht="21" customHeight="1">
      <c r="K28" s="104"/>
      <c r="L28" s="104"/>
      <c r="N28" s="104"/>
      <c r="O28" s="104"/>
      <c r="Q28" s="104"/>
      <c r="R28" s="104"/>
      <c r="Z28" s="26"/>
      <c r="AC28" s="37"/>
      <c r="AE28" s="8" t="s">
        <v>59</v>
      </c>
    </row>
    <row r="29" spans="14:31" ht="21" customHeight="1">
      <c r="N29" s="103"/>
      <c r="Z29" s="26"/>
      <c r="AC29" s="37"/>
      <c r="AE29" s="8" t="s">
        <v>60</v>
      </c>
    </row>
    <row r="30" spans="24:31" ht="21" customHeight="1">
      <c r="X30" s="50"/>
      <c r="Z30" s="26"/>
      <c r="AC30" s="37"/>
      <c r="AE30" s="8" t="s">
        <v>61</v>
      </c>
    </row>
    <row r="31" spans="26:31" ht="21" customHeight="1">
      <c r="Z31" s="26"/>
      <c r="AC31" s="37"/>
      <c r="AE31" s="8" t="s">
        <v>62</v>
      </c>
    </row>
    <row r="32" spans="3:31" ht="21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Z32" s="26"/>
      <c r="AC32" s="37"/>
      <c r="AE32" s="8" t="s">
        <v>63</v>
      </c>
    </row>
    <row r="33" spans="3:31" ht="21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Z33" s="26"/>
      <c r="AC33" s="21"/>
      <c r="AE33" s="8" t="s">
        <v>64</v>
      </c>
    </row>
    <row r="34" spans="3:31" ht="21" customHeight="1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 s="26"/>
      <c r="AC34" s="38"/>
      <c r="AE34" s="8" t="s">
        <v>65</v>
      </c>
    </row>
    <row r="35" spans="2:31" ht="21" customHeight="1">
      <c r="B35" s="48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 s="26"/>
      <c r="AC35" s="21"/>
      <c r="AE35" s="8" t="s">
        <v>66</v>
      </c>
    </row>
    <row r="36" spans="2:31" ht="21" customHeight="1">
      <c r="B36" s="48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 s="26"/>
      <c r="AC36" s="39"/>
      <c r="AE36" s="8" t="s">
        <v>67</v>
      </c>
    </row>
    <row r="37" spans="3:31" ht="21" customHeight="1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 s="26"/>
      <c r="AC37" s="37"/>
      <c r="AE37" s="8" t="s">
        <v>68</v>
      </c>
    </row>
    <row r="38" spans="3:31" ht="21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32"/>
      <c r="AC38" s="21"/>
      <c r="AE38" s="8" t="s">
        <v>69</v>
      </c>
    </row>
    <row r="39" spans="3:31" ht="21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 s="1"/>
      <c r="AC39" s="38"/>
      <c r="AE39" s="8" t="s">
        <v>70</v>
      </c>
    </row>
    <row r="40" spans="3:29" ht="21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 s="1"/>
      <c r="AC40" s="38"/>
    </row>
    <row r="41" spans="3:29" ht="21" customHeight="1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 s="1"/>
      <c r="AC41" s="38"/>
    </row>
    <row r="42" spans="3:29" ht="21" customHeight="1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 s="1"/>
      <c r="AC42" s="37"/>
    </row>
    <row r="43" spans="2:29" ht="21" customHeight="1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1"/>
      <c r="AC43" s="21"/>
    </row>
    <row r="44" spans="2:29" ht="21" customHeight="1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31"/>
      <c r="AC44" s="21"/>
    </row>
    <row r="45" spans="2:29" ht="21" customHeigh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AC45" s="38"/>
    </row>
    <row r="46" spans="2:29" ht="21" customHeight="1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AC46" s="38"/>
    </row>
    <row r="47" spans="2:29" ht="21" customHeight="1">
      <c r="B47" s="44"/>
      <c r="X47" s="44"/>
      <c r="Y47" s="44"/>
      <c r="AC47" s="37"/>
    </row>
    <row r="48" spans="24:30" ht="21" customHeight="1">
      <c r="X48" s="44"/>
      <c r="Y48" s="44"/>
      <c r="AC48" s="38"/>
      <c r="AD48" s="39"/>
    </row>
    <row r="49" spans="24:25" ht="21" customHeight="1">
      <c r="X49" s="44"/>
      <c r="Y49" s="44"/>
    </row>
    <row r="50" spans="24:25" ht="21" customHeight="1">
      <c r="X50" s="44"/>
      <c r="Y50" s="44"/>
    </row>
    <row r="51" spans="24:25" ht="21" customHeight="1">
      <c r="X51" s="44"/>
      <c r="Y51" s="44"/>
    </row>
    <row r="52" spans="24:25" ht="21" customHeight="1">
      <c r="X52" s="44"/>
      <c r="Y52" s="44"/>
    </row>
    <row r="53" spans="24:25" ht="21" customHeight="1">
      <c r="X53" s="44"/>
      <c r="Y53" s="44"/>
    </row>
    <row r="54" spans="24:30" ht="21" customHeight="1">
      <c r="X54" s="44"/>
      <c r="Y54" s="44"/>
      <c r="AC54" s="34"/>
      <c r="AD54" s="34"/>
    </row>
    <row r="55" spans="24:25" ht="18" customHeight="1">
      <c r="X55" s="44"/>
      <c r="Y55" s="44"/>
    </row>
    <row r="56" ht="18" customHeight="1"/>
    <row r="57" ht="18" customHeight="1"/>
    <row r="58" ht="18" customHeight="1"/>
    <row r="59" spans="26:30" ht="18" customHeight="1">
      <c r="Z59" s="15"/>
      <c r="AA59" s="33"/>
      <c r="AB59" s="33"/>
      <c r="AC59" s="40"/>
      <c r="AD59" s="40"/>
    </row>
    <row r="60" spans="26:30" ht="18" customHeight="1">
      <c r="Z60" s="15"/>
      <c r="AA60" s="33"/>
      <c r="AB60" s="33"/>
      <c r="AC60" s="40"/>
      <c r="AD60" s="40"/>
    </row>
    <row r="61" spans="26:30" ht="18" customHeight="1">
      <c r="Z61" s="15"/>
      <c r="AA61" s="33"/>
      <c r="AB61" s="33"/>
      <c r="AC61" s="40"/>
      <c r="AD61" s="40"/>
    </row>
    <row r="62" spans="26:30" ht="18" customHeight="1">
      <c r="Z62" s="15"/>
      <c r="AA62" s="33"/>
      <c r="AB62" s="33"/>
      <c r="AC62" s="40"/>
      <c r="AD62" s="40"/>
    </row>
    <row r="63" spans="26:30" ht="18" customHeight="1">
      <c r="Z63" s="15"/>
      <c r="AA63" s="33"/>
      <c r="AB63" s="33"/>
      <c r="AC63" s="40"/>
      <c r="AD63" s="40"/>
    </row>
    <row r="64" spans="26:31" ht="18" customHeight="1">
      <c r="Z64" s="15"/>
      <c r="AA64" s="33"/>
      <c r="AB64" s="33"/>
      <c r="AC64" s="40"/>
      <c r="AD64" s="40"/>
      <c r="AE64" s="12"/>
    </row>
    <row r="65" spans="26:31" ht="18" customHeight="1">
      <c r="Z65" s="15"/>
      <c r="AE65" s="12"/>
    </row>
    <row r="66" spans="26:31" ht="18" customHeight="1">
      <c r="Z66" s="9"/>
      <c r="AE66" s="12"/>
    </row>
    <row r="67" spans="26:31" ht="18" customHeight="1">
      <c r="Z67" s="9"/>
      <c r="AE67" s="12"/>
    </row>
    <row r="68" spans="26:31" ht="18" customHeight="1">
      <c r="Z68" s="9"/>
      <c r="AE68" s="12"/>
    </row>
    <row r="69" ht="18" customHeight="1">
      <c r="Z69" s="9"/>
    </row>
    <row r="70" spans="2:31" s="44" customFormat="1" ht="18" customHeight="1">
      <c r="B70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23"/>
      <c r="AA70" s="15"/>
      <c r="AB70" s="15"/>
      <c r="AC70" s="14"/>
      <c r="AD70" s="14"/>
      <c r="AE70" s="14"/>
    </row>
    <row r="71" spans="2:31" s="44" customFormat="1" ht="18" customHeight="1">
      <c r="B71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23"/>
      <c r="AA71" s="9"/>
      <c r="AB71" s="9"/>
      <c r="AC71" s="12"/>
      <c r="AD71" s="12"/>
      <c r="AE71" s="14"/>
    </row>
    <row r="72" spans="2:31" s="44" customFormat="1" ht="18" customHeight="1">
      <c r="B72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23"/>
      <c r="AA72" s="9"/>
      <c r="AB72" s="9"/>
      <c r="AC72" s="12"/>
      <c r="AD72" s="12"/>
      <c r="AE72" s="14"/>
    </row>
    <row r="73" spans="2:31" s="44" customFormat="1" ht="18" customHeight="1">
      <c r="B73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23"/>
      <c r="AA73" s="9"/>
      <c r="AB73" s="9"/>
      <c r="AC73" s="12"/>
      <c r="AD73" s="12"/>
      <c r="AE73" s="14"/>
    </row>
    <row r="74" spans="2:31" s="44" customFormat="1" ht="18" customHeight="1">
      <c r="B74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23"/>
      <c r="AA74" s="9"/>
      <c r="AB74" s="9"/>
      <c r="AC74" s="12"/>
      <c r="AD74" s="12"/>
      <c r="AE74" s="14"/>
    </row>
    <row r="75" spans="27:30" ht="12.75">
      <c r="AA75" s="9"/>
      <c r="AB75" s="9"/>
      <c r="AC75" s="12"/>
      <c r="AD75" s="12"/>
    </row>
  </sheetData>
  <sheetProtection/>
  <protectedRanges>
    <protectedRange sqref="C19:J21 L19:M21 O19:O21 Q19:X21 C9:X11 C14:X16 R28 M24 J24 L28 O24 N28:O28" name="範囲1"/>
  </protectedRanges>
  <mergeCells count="112">
    <mergeCell ref="U14:X14"/>
    <mergeCell ref="U15:X15"/>
    <mergeCell ref="U16:X16"/>
    <mergeCell ref="B13:C13"/>
    <mergeCell ref="D13:E13"/>
    <mergeCell ref="F13:I13"/>
    <mergeCell ref="J13:M13"/>
    <mergeCell ref="N13:P13"/>
    <mergeCell ref="Q13:T13"/>
    <mergeCell ref="U13:X13"/>
    <mergeCell ref="M6:P6"/>
    <mergeCell ref="M5:P5"/>
    <mergeCell ref="M4:P4"/>
    <mergeCell ref="U11:X11"/>
    <mergeCell ref="U10:X10"/>
    <mergeCell ref="U9:X9"/>
    <mergeCell ref="Q8:T8"/>
    <mergeCell ref="Q4:Y4"/>
    <mergeCell ref="Q5:Y5"/>
    <mergeCell ref="Q6:Y6"/>
    <mergeCell ref="F6:L6"/>
    <mergeCell ref="F5:L5"/>
    <mergeCell ref="F4:L4"/>
    <mergeCell ref="B6:E6"/>
    <mergeCell ref="B5:E5"/>
    <mergeCell ref="B4:E4"/>
    <mergeCell ref="Q14:T14"/>
    <mergeCell ref="Q15:T15"/>
    <mergeCell ref="Q9:T9"/>
    <mergeCell ref="Q10:T10"/>
    <mergeCell ref="Q11:T11"/>
    <mergeCell ref="N14:P14"/>
    <mergeCell ref="N15:P15"/>
    <mergeCell ref="Q21:T21"/>
    <mergeCell ref="Q20:T20"/>
    <mergeCell ref="Q19:T19"/>
    <mergeCell ref="Q18:T18"/>
    <mergeCell ref="L21:P21"/>
    <mergeCell ref="L20:P20"/>
    <mergeCell ref="U19:X19"/>
    <mergeCell ref="L18:P18"/>
    <mergeCell ref="G19:K19"/>
    <mergeCell ref="G18:K18"/>
    <mergeCell ref="Q24:S25"/>
    <mergeCell ref="U20:X20"/>
    <mergeCell ref="U21:X21"/>
    <mergeCell ref="G21:K21"/>
    <mergeCell ref="G20:K20"/>
    <mergeCell ref="L19:P19"/>
    <mergeCell ref="B20:C20"/>
    <mergeCell ref="B21:C21"/>
    <mergeCell ref="B18:C18"/>
    <mergeCell ref="U8:X8"/>
    <mergeCell ref="N11:P11"/>
    <mergeCell ref="N10:P10"/>
    <mergeCell ref="N9:P9"/>
    <mergeCell ref="N8:P8"/>
    <mergeCell ref="F8:I8"/>
    <mergeCell ref="U18:X18"/>
    <mergeCell ref="J9:M9"/>
    <mergeCell ref="B19:C19"/>
    <mergeCell ref="F14:I14"/>
    <mergeCell ref="J14:M14"/>
    <mergeCell ref="F15:I15"/>
    <mergeCell ref="J15:M15"/>
    <mergeCell ref="J16:M16"/>
    <mergeCell ref="B17:Y17"/>
    <mergeCell ref="N16:P16"/>
    <mergeCell ref="Q16:T16"/>
    <mergeCell ref="B15:C15"/>
    <mergeCell ref="D15:E15"/>
    <mergeCell ref="B16:C16"/>
    <mergeCell ref="D16:E16"/>
    <mergeCell ref="F11:I11"/>
    <mergeCell ref="F10:I10"/>
    <mergeCell ref="B14:C14"/>
    <mergeCell ref="D14:E14"/>
    <mergeCell ref="F16:I16"/>
    <mergeCell ref="B22:D22"/>
    <mergeCell ref="B12:Y12"/>
    <mergeCell ref="B7:Y7"/>
    <mergeCell ref="B8:C8"/>
    <mergeCell ref="D9:E9"/>
    <mergeCell ref="B9:C9"/>
    <mergeCell ref="B10:C10"/>
    <mergeCell ref="D10:E10"/>
    <mergeCell ref="B11:C11"/>
    <mergeCell ref="D11:E11"/>
    <mergeCell ref="Z3:Z5"/>
    <mergeCell ref="Z6:Z8"/>
    <mergeCell ref="Z9:Z12"/>
    <mergeCell ref="D8:E8"/>
    <mergeCell ref="B2:Y2"/>
    <mergeCell ref="B3:Y3"/>
    <mergeCell ref="F9:I9"/>
    <mergeCell ref="J8:M8"/>
    <mergeCell ref="J11:M11"/>
    <mergeCell ref="J10:M10"/>
    <mergeCell ref="E27:H27"/>
    <mergeCell ref="J23:Y23"/>
    <mergeCell ref="O24:P25"/>
    <mergeCell ref="M24:N25"/>
    <mergeCell ref="J24:L25"/>
    <mergeCell ref="T24:Y25"/>
    <mergeCell ref="B24:C24"/>
    <mergeCell ref="B23:E23"/>
    <mergeCell ref="F23:I23"/>
    <mergeCell ref="D24:E24"/>
    <mergeCell ref="F24:I24"/>
    <mergeCell ref="F25:I25"/>
    <mergeCell ref="D25:E25"/>
    <mergeCell ref="B25:C25"/>
  </mergeCells>
  <dataValidations count="4">
    <dataValidation type="list" allowBlank="1" showInputMessage="1" showErrorMessage="1" sqref="M24">
      <formula1>$AD$4:$AD$21</formula1>
    </dataValidation>
    <dataValidation type="list" allowBlank="1" showInputMessage="1" showErrorMessage="1" sqref="J24">
      <formula1>$AC$4:$AC$13</formula1>
    </dataValidation>
    <dataValidation type="list" allowBlank="1" showInputMessage="1" showErrorMessage="1" sqref="B9:C11 B14:C16 B19:D21">
      <formula1>$AB$4:$AB$11</formula1>
    </dataValidation>
    <dataValidation type="list" allowBlank="1" showInputMessage="1" showErrorMessage="1" sqref="O24">
      <formula1>$AE$4:$AE$39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2:L92"/>
  <sheetViews>
    <sheetView view="pageBreakPreview" zoomScaleSheetLayoutView="100" workbookViewId="0" topLeftCell="A1">
      <selection activeCell="A1" sqref="A1"/>
    </sheetView>
  </sheetViews>
  <sheetFormatPr defaultColWidth="9.875" defaultRowHeight="13.5"/>
  <cols>
    <col min="1" max="1" width="9.875" style="106" customWidth="1"/>
    <col min="2" max="2" width="4.50390625" style="106" customWidth="1"/>
    <col min="3" max="3" width="9.875" style="106" customWidth="1"/>
    <col min="4" max="4" width="3.625" style="106" bestFit="1" customWidth="1"/>
    <col min="5" max="5" width="12.125" style="106" customWidth="1"/>
    <col min="6" max="16384" width="9.875" style="106" customWidth="1"/>
  </cols>
  <sheetData>
    <row r="2" spans="3:12" ht="19.5" customHeight="1">
      <c r="C2" s="364" t="s">
        <v>289</v>
      </c>
      <c r="D2" s="364"/>
      <c r="E2" s="364"/>
      <c r="F2" s="364"/>
      <c r="G2" s="364"/>
      <c r="H2" s="364"/>
      <c r="I2" s="364"/>
      <c r="J2" s="364"/>
      <c r="K2" s="364"/>
      <c r="L2" s="364"/>
    </row>
    <row r="3" spans="3:12" ht="19.5" customHeight="1"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3:12" ht="24.75" customHeight="1">
      <c r="C4" s="107"/>
      <c r="D4" s="108"/>
      <c r="E4" s="108"/>
      <c r="F4" s="108"/>
      <c r="G4" s="365" t="s">
        <v>290</v>
      </c>
      <c r="H4" s="365"/>
      <c r="I4" s="366" t="str">
        <f>'エントリー表'!$E$6</f>
        <v>-</v>
      </c>
      <c r="J4" s="366"/>
      <c r="K4" s="366"/>
      <c r="L4" s="366"/>
    </row>
    <row r="5" spans="3:12" ht="24.75" customHeight="1">
      <c r="C5" s="107"/>
      <c r="D5" s="108"/>
      <c r="E5" s="108"/>
      <c r="F5" s="108"/>
      <c r="G5" s="367" t="s">
        <v>291</v>
      </c>
      <c r="H5" s="367"/>
      <c r="I5" s="368" t="str">
        <f>'エントリー表'!$H$6</f>
        <v>-</v>
      </c>
      <c r="J5" s="368"/>
      <c r="K5" s="368"/>
      <c r="L5" s="368"/>
    </row>
    <row r="6" spans="3:12" ht="24.75" customHeight="1">
      <c r="C6" s="107"/>
      <c r="D6" s="108"/>
      <c r="E6" s="108"/>
      <c r="F6" s="108"/>
      <c r="G6" s="367" t="s">
        <v>292</v>
      </c>
      <c r="H6" s="367"/>
      <c r="I6" s="109" t="s">
        <v>313</v>
      </c>
      <c r="J6" s="109" t="s">
        <v>93</v>
      </c>
      <c r="K6" s="109" t="s">
        <v>94</v>
      </c>
      <c r="L6" s="121" t="s">
        <v>305</v>
      </c>
    </row>
    <row r="7" spans="3:12" ht="24.75" customHeight="1">
      <c r="C7" s="110"/>
      <c r="D7" s="108"/>
      <c r="E7" s="108"/>
      <c r="F7" s="108"/>
      <c r="G7" s="111"/>
      <c r="H7" s="111"/>
      <c r="I7" s="112"/>
      <c r="J7" s="112"/>
      <c r="K7" s="112"/>
      <c r="L7" s="112"/>
    </row>
    <row r="8" spans="2:12" ht="24.75" customHeight="1">
      <c r="B8" s="353"/>
      <c r="C8" s="354" t="s">
        <v>293</v>
      </c>
      <c r="D8" s="355"/>
      <c r="E8" s="353" t="s">
        <v>294</v>
      </c>
      <c r="F8" s="353" t="s">
        <v>295</v>
      </c>
      <c r="G8" s="353"/>
      <c r="H8" s="353"/>
      <c r="I8" s="356" t="s">
        <v>296</v>
      </c>
      <c r="J8" s="357"/>
      <c r="K8" s="358"/>
      <c r="L8" s="114" t="s">
        <v>297</v>
      </c>
    </row>
    <row r="9" spans="2:12" ht="24.75" customHeight="1">
      <c r="B9" s="353"/>
      <c r="C9" s="362" t="s">
        <v>298</v>
      </c>
      <c r="D9" s="363"/>
      <c r="E9" s="353"/>
      <c r="F9" s="113" t="s">
        <v>299</v>
      </c>
      <c r="G9" s="113" t="s">
        <v>300</v>
      </c>
      <c r="H9" s="113" t="s">
        <v>301</v>
      </c>
      <c r="I9" s="359"/>
      <c r="J9" s="360"/>
      <c r="K9" s="361"/>
      <c r="L9" s="115" t="s">
        <v>302</v>
      </c>
    </row>
    <row r="10" spans="2:12" ht="19.5" customHeight="1">
      <c r="B10" s="113">
        <v>1</v>
      </c>
      <c r="C10" s="347" t="e">
        <f>'エントリー表'!E9</f>
        <v>#N/A</v>
      </c>
      <c r="D10" s="348"/>
      <c r="E10" s="116" t="s">
        <v>303</v>
      </c>
      <c r="F10" s="113"/>
      <c r="G10" s="113"/>
      <c r="H10" s="113"/>
      <c r="I10" s="349"/>
      <c r="J10" s="350"/>
      <c r="K10" s="351"/>
      <c r="L10" s="95"/>
    </row>
    <row r="11" spans="2:12" ht="19.5" customHeight="1">
      <c r="B11" s="113">
        <v>2</v>
      </c>
      <c r="C11" s="347" t="e">
        <f>'エントリー表'!E10</f>
        <v>#N/A</v>
      </c>
      <c r="D11" s="348"/>
      <c r="E11" s="116" t="s">
        <v>303</v>
      </c>
      <c r="F11" s="113"/>
      <c r="G11" s="113"/>
      <c r="H11" s="113"/>
      <c r="I11" s="349"/>
      <c r="J11" s="350"/>
      <c r="K11" s="351"/>
      <c r="L11" s="95"/>
    </row>
    <row r="12" spans="2:12" ht="19.5" customHeight="1">
      <c r="B12" s="113">
        <v>3</v>
      </c>
      <c r="C12" s="347" t="e">
        <f>'エントリー表'!E11</f>
        <v>#N/A</v>
      </c>
      <c r="D12" s="348"/>
      <c r="E12" s="116" t="s">
        <v>303</v>
      </c>
      <c r="F12" s="113"/>
      <c r="G12" s="113"/>
      <c r="H12" s="113"/>
      <c r="I12" s="349"/>
      <c r="J12" s="350"/>
      <c r="K12" s="351"/>
      <c r="L12" s="95"/>
    </row>
    <row r="13" spans="2:12" ht="19.5" customHeight="1">
      <c r="B13" s="113">
        <v>4</v>
      </c>
      <c r="C13" s="347" t="e">
        <f>'エントリー表'!E12</f>
        <v>#N/A</v>
      </c>
      <c r="D13" s="348"/>
      <c r="E13" s="116" t="s">
        <v>303</v>
      </c>
      <c r="F13" s="113"/>
      <c r="G13" s="113"/>
      <c r="H13" s="113"/>
      <c r="I13" s="349"/>
      <c r="J13" s="350"/>
      <c r="K13" s="351"/>
      <c r="L13" s="95"/>
    </row>
    <row r="14" spans="2:12" ht="19.5" customHeight="1">
      <c r="B14" s="113">
        <v>5</v>
      </c>
      <c r="C14" s="347" t="e">
        <f>'エントリー表'!E13</f>
        <v>#N/A</v>
      </c>
      <c r="D14" s="348"/>
      <c r="E14" s="116" t="s">
        <v>303</v>
      </c>
      <c r="F14" s="113"/>
      <c r="G14" s="113"/>
      <c r="H14" s="113"/>
      <c r="I14" s="349"/>
      <c r="J14" s="350"/>
      <c r="K14" s="351"/>
      <c r="L14" s="95"/>
    </row>
    <row r="15" spans="2:12" ht="19.5" customHeight="1">
      <c r="B15" s="113">
        <v>6</v>
      </c>
      <c r="C15" s="347" t="e">
        <f>'エントリー表'!E14</f>
        <v>#N/A</v>
      </c>
      <c r="D15" s="348"/>
      <c r="E15" s="116" t="s">
        <v>303</v>
      </c>
      <c r="F15" s="113"/>
      <c r="G15" s="113"/>
      <c r="H15" s="113"/>
      <c r="I15" s="349"/>
      <c r="J15" s="350"/>
      <c r="K15" s="351"/>
      <c r="L15" s="95"/>
    </row>
    <row r="16" spans="2:12" ht="19.5" customHeight="1">
      <c r="B16" s="113">
        <v>7</v>
      </c>
      <c r="C16" s="347" t="e">
        <f>'エントリー表'!E15</f>
        <v>#N/A</v>
      </c>
      <c r="D16" s="348"/>
      <c r="E16" s="116" t="s">
        <v>303</v>
      </c>
      <c r="F16" s="113"/>
      <c r="G16" s="113"/>
      <c r="H16" s="113"/>
      <c r="I16" s="349"/>
      <c r="J16" s="350"/>
      <c r="K16" s="351"/>
      <c r="L16" s="95"/>
    </row>
    <row r="17" spans="2:12" ht="19.5" customHeight="1">
      <c r="B17" s="113">
        <v>8</v>
      </c>
      <c r="C17" s="347" t="e">
        <f>'エントリー表'!E16</f>
        <v>#N/A</v>
      </c>
      <c r="D17" s="348"/>
      <c r="E17" s="116" t="s">
        <v>303</v>
      </c>
      <c r="F17" s="113"/>
      <c r="G17" s="113"/>
      <c r="H17" s="113"/>
      <c r="I17" s="349"/>
      <c r="J17" s="350"/>
      <c r="K17" s="351"/>
      <c r="L17" s="95"/>
    </row>
    <row r="18" spans="2:12" ht="19.5" customHeight="1">
      <c r="B18" s="113">
        <v>9</v>
      </c>
      <c r="C18" s="347" t="e">
        <f>'エントリー表'!E17</f>
        <v>#N/A</v>
      </c>
      <c r="D18" s="348"/>
      <c r="E18" s="116" t="s">
        <v>303</v>
      </c>
      <c r="F18" s="113"/>
      <c r="G18" s="113"/>
      <c r="H18" s="113"/>
      <c r="I18" s="349"/>
      <c r="J18" s="350"/>
      <c r="K18" s="351"/>
      <c r="L18" s="95"/>
    </row>
    <row r="19" spans="2:12" ht="19.5" customHeight="1">
      <c r="B19" s="113">
        <v>10</v>
      </c>
      <c r="C19" s="347" t="e">
        <f>'エントリー表'!E18</f>
        <v>#N/A</v>
      </c>
      <c r="D19" s="348"/>
      <c r="E19" s="116" t="s">
        <v>303</v>
      </c>
      <c r="F19" s="113"/>
      <c r="G19" s="113"/>
      <c r="H19" s="113"/>
      <c r="I19" s="349"/>
      <c r="J19" s="350"/>
      <c r="K19" s="351"/>
      <c r="L19" s="95"/>
    </row>
    <row r="20" spans="2:12" ht="19.5" customHeight="1">
      <c r="B20" s="113">
        <v>11</v>
      </c>
      <c r="C20" s="347" t="e">
        <f>'エントリー表'!E19</f>
        <v>#N/A</v>
      </c>
      <c r="D20" s="348"/>
      <c r="E20" s="116" t="s">
        <v>303</v>
      </c>
      <c r="F20" s="113"/>
      <c r="G20" s="113"/>
      <c r="H20" s="113"/>
      <c r="I20" s="349"/>
      <c r="J20" s="350"/>
      <c r="K20" s="351"/>
      <c r="L20" s="95"/>
    </row>
    <row r="21" spans="2:12" ht="19.5" customHeight="1">
      <c r="B21" s="113">
        <v>12</v>
      </c>
      <c r="C21" s="347" t="e">
        <f>'エントリー表'!E20</f>
        <v>#N/A</v>
      </c>
      <c r="D21" s="348"/>
      <c r="E21" s="116" t="s">
        <v>303</v>
      </c>
      <c r="F21" s="113"/>
      <c r="G21" s="113"/>
      <c r="H21" s="113"/>
      <c r="I21" s="349"/>
      <c r="J21" s="350"/>
      <c r="K21" s="351"/>
      <c r="L21" s="95"/>
    </row>
    <row r="22" spans="2:12" ht="19.5" customHeight="1">
      <c r="B22" s="113">
        <v>13</v>
      </c>
      <c r="C22" s="347" t="e">
        <f>'エントリー表'!E21</f>
        <v>#N/A</v>
      </c>
      <c r="D22" s="348"/>
      <c r="E22" s="116" t="s">
        <v>303</v>
      </c>
      <c r="F22" s="113"/>
      <c r="G22" s="113"/>
      <c r="H22" s="113"/>
      <c r="I22" s="349"/>
      <c r="J22" s="350"/>
      <c r="K22" s="351"/>
      <c r="L22" s="95"/>
    </row>
    <row r="23" spans="2:12" ht="19.5" customHeight="1">
      <c r="B23" s="113">
        <v>14</v>
      </c>
      <c r="C23" s="347" t="e">
        <f>'エントリー表'!E22</f>
        <v>#N/A</v>
      </c>
      <c r="D23" s="348"/>
      <c r="E23" s="116" t="s">
        <v>303</v>
      </c>
      <c r="F23" s="113"/>
      <c r="G23" s="113"/>
      <c r="H23" s="113"/>
      <c r="I23" s="349"/>
      <c r="J23" s="350"/>
      <c r="K23" s="351"/>
      <c r="L23" s="95"/>
    </row>
    <row r="24" spans="2:12" ht="19.5" customHeight="1">
      <c r="B24" s="113">
        <v>15</v>
      </c>
      <c r="C24" s="347" t="e">
        <f>'エントリー表'!E23</f>
        <v>#N/A</v>
      </c>
      <c r="D24" s="348"/>
      <c r="E24" s="116" t="s">
        <v>303</v>
      </c>
      <c r="F24" s="113"/>
      <c r="G24" s="113"/>
      <c r="H24" s="113"/>
      <c r="I24" s="349"/>
      <c r="J24" s="350"/>
      <c r="K24" s="351"/>
      <c r="L24" s="95"/>
    </row>
    <row r="25" spans="2:12" ht="19.5" customHeight="1">
      <c r="B25" s="113">
        <v>16</v>
      </c>
      <c r="C25" s="347" t="e">
        <f>'エントリー表'!E24</f>
        <v>#N/A</v>
      </c>
      <c r="D25" s="348"/>
      <c r="E25" s="116" t="s">
        <v>303</v>
      </c>
      <c r="F25" s="113"/>
      <c r="G25" s="113"/>
      <c r="H25" s="113"/>
      <c r="I25" s="349"/>
      <c r="J25" s="350"/>
      <c r="K25" s="351"/>
      <c r="L25" s="95"/>
    </row>
    <row r="26" spans="2:12" ht="19.5" customHeight="1">
      <c r="B26" s="113">
        <v>17</v>
      </c>
      <c r="C26" s="347" t="e">
        <f>'エントリー表'!E25</f>
        <v>#N/A</v>
      </c>
      <c r="D26" s="348"/>
      <c r="E26" s="116" t="s">
        <v>303</v>
      </c>
      <c r="F26" s="113"/>
      <c r="G26" s="113"/>
      <c r="H26" s="113"/>
      <c r="I26" s="349"/>
      <c r="J26" s="350"/>
      <c r="K26" s="351"/>
      <c r="L26" s="95"/>
    </row>
    <row r="27" spans="2:12" ht="19.5" customHeight="1">
      <c r="B27" s="113">
        <v>18</v>
      </c>
      <c r="C27" s="347" t="e">
        <f>'エントリー表'!E26</f>
        <v>#N/A</v>
      </c>
      <c r="D27" s="348"/>
      <c r="E27" s="116" t="s">
        <v>303</v>
      </c>
      <c r="F27" s="113"/>
      <c r="G27" s="113"/>
      <c r="H27" s="113"/>
      <c r="I27" s="349"/>
      <c r="J27" s="350"/>
      <c r="K27" s="351"/>
      <c r="L27" s="95"/>
    </row>
    <row r="28" spans="2:12" ht="19.5" customHeight="1">
      <c r="B28" s="113">
        <v>19</v>
      </c>
      <c r="C28" s="347" t="e">
        <f>'エントリー表'!E27</f>
        <v>#N/A</v>
      </c>
      <c r="D28" s="348"/>
      <c r="E28" s="116" t="s">
        <v>303</v>
      </c>
      <c r="F28" s="113"/>
      <c r="G28" s="113"/>
      <c r="H28" s="113"/>
      <c r="I28" s="349"/>
      <c r="J28" s="350"/>
      <c r="K28" s="351"/>
      <c r="L28" s="95"/>
    </row>
    <row r="29" spans="2:12" ht="19.5" customHeight="1">
      <c r="B29" s="113">
        <v>20</v>
      </c>
      <c r="C29" s="347" t="e">
        <f>'エントリー表'!E28</f>
        <v>#N/A</v>
      </c>
      <c r="D29" s="348"/>
      <c r="E29" s="116" t="s">
        <v>303</v>
      </c>
      <c r="F29" s="113"/>
      <c r="G29" s="113"/>
      <c r="H29" s="113"/>
      <c r="I29" s="349"/>
      <c r="J29" s="350"/>
      <c r="K29" s="351"/>
      <c r="L29" s="95"/>
    </row>
    <row r="30" spans="2:12" ht="19.5" customHeight="1">
      <c r="B30" s="113">
        <v>21</v>
      </c>
      <c r="C30" s="347" t="e">
        <f>'エントリー表'!E29</f>
        <v>#N/A</v>
      </c>
      <c r="D30" s="348"/>
      <c r="E30" s="116" t="s">
        <v>303</v>
      </c>
      <c r="F30" s="113"/>
      <c r="G30" s="113"/>
      <c r="H30" s="113"/>
      <c r="I30" s="349"/>
      <c r="J30" s="350"/>
      <c r="K30" s="351"/>
      <c r="L30" s="95"/>
    </row>
    <row r="31" spans="2:12" ht="19.5" customHeight="1">
      <c r="B31" s="113">
        <v>22</v>
      </c>
      <c r="C31" s="347" t="e">
        <f>'エントリー表'!E30</f>
        <v>#N/A</v>
      </c>
      <c r="D31" s="348"/>
      <c r="E31" s="116" t="s">
        <v>303</v>
      </c>
      <c r="F31" s="113"/>
      <c r="G31" s="113"/>
      <c r="H31" s="113"/>
      <c r="I31" s="349"/>
      <c r="J31" s="350"/>
      <c r="K31" s="351"/>
      <c r="L31" s="95"/>
    </row>
    <row r="32" spans="2:12" ht="19.5" customHeight="1">
      <c r="B32" s="113">
        <v>23</v>
      </c>
      <c r="C32" s="347" t="e">
        <f>'エントリー表'!E31</f>
        <v>#N/A</v>
      </c>
      <c r="D32" s="348"/>
      <c r="E32" s="116" t="s">
        <v>303</v>
      </c>
      <c r="F32" s="113"/>
      <c r="G32" s="113"/>
      <c r="H32" s="113"/>
      <c r="I32" s="349"/>
      <c r="J32" s="350"/>
      <c r="K32" s="351"/>
      <c r="L32" s="95"/>
    </row>
    <row r="33" spans="2:12" ht="19.5" customHeight="1">
      <c r="B33" s="113">
        <v>24</v>
      </c>
      <c r="C33" s="347" t="e">
        <f>'エントリー表'!E32</f>
        <v>#N/A</v>
      </c>
      <c r="D33" s="348"/>
      <c r="E33" s="116" t="s">
        <v>303</v>
      </c>
      <c r="F33" s="113"/>
      <c r="G33" s="113"/>
      <c r="H33" s="113"/>
      <c r="I33" s="349"/>
      <c r="J33" s="350"/>
      <c r="K33" s="351"/>
      <c r="L33" s="95"/>
    </row>
    <row r="34" spans="2:12" ht="19.5" customHeight="1">
      <c r="B34" s="113">
        <v>25</v>
      </c>
      <c r="C34" s="347" t="e">
        <f>'エントリー表'!E33</f>
        <v>#N/A</v>
      </c>
      <c r="D34" s="348"/>
      <c r="E34" s="116" t="s">
        <v>303</v>
      </c>
      <c r="F34" s="113"/>
      <c r="G34" s="113"/>
      <c r="H34" s="113"/>
      <c r="I34" s="349"/>
      <c r="J34" s="350"/>
      <c r="K34" s="351"/>
      <c r="L34" s="95"/>
    </row>
    <row r="35" spans="2:12" ht="19.5" customHeight="1">
      <c r="B35" s="113">
        <v>26</v>
      </c>
      <c r="C35" s="347"/>
      <c r="D35" s="348"/>
      <c r="E35" s="116" t="s">
        <v>303</v>
      </c>
      <c r="F35" s="113"/>
      <c r="G35" s="113"/>
      <c r="H35" s="113"/>
      <c r="I35" s="349"/>
      <c r="J35" s="350"/>
      <c r="K35" s="351"/>
      <c r="L35" s="95"/>
    </row>
    <row r="36" spans="2:12" ht="19.5" customHeight="1">
      <c r="B36" s="113">
        <v>27</v>
      </c>
      <c r="C36" s="347"/>
      <c r="D36" s="348"/>
      <c r="E36" s="116" t="s">
        <v>303</v>
      </c>
      <c r="F36" s="113"/>
      <c r="G36" s="113"/>
      <c r="H36" s="113"/>
      <c r="I36" s="349"/>
      <c r="J36" s="350"/>
      <c r="K36" s="351"/>
      <c r="L36" s="95"/>
    </row>
    <row r="37" spans="2:12" ht="19.5" customHeight="1">
      <c r="B37" s="113">
        <v>28</v>
      </c>
      <c r="C37" s="347"/>
      <c r="D37" s="348"/>
      <c r="E37" s="116" t="s">
        <v>303</v>
      </c>
      <c r="F37" s="113"/>
      <c r="G37" s="113"/>
      <c r="H37" s="113"/>
      <c r="I37" s="349"/>
      <c r="J37" s="350"/>
      <c r="K37" s="351"/>
      <c r="L37" s="95"/>
    </row>
    <row r="38" spans="2:12" ht="19.5" customHeight="1">
      <c r="B38" s="113">
        <v>29</v>
      </c>
      <c r="C38" s="347"/>
      <c r="D38" s="348"/>
      <c r="E38" s="116" t="s">
        <v>303</v>
      </c>
      <c r="F38" s="113"/>
      <c r="G38" s="113"/>
      <c r="H38" s="113"/>
      <c r="I38" s="349"/>
      <c r="J38" s="350"/>
      <c r="K38" s="351"/>
      <c r="L38" s="95"/>
    </row>
    <row r="39" spans="2:12" ht="19.5" customHeight="1">
      <c r="B39" s="113">
        <v>30</v>
      </c>
      <c r="C39" s="347"/>
      <c r="D39" s="348"/>
      <c r="E39" s="116" t="s">
        <v>303</v>
      </c>
      <c r="F39" s="113"/>
      <c r="G39" s="113"/>
      <c r="H39" s="113"/>
      <c r="I39" s="349"/>
      <c r="J39" s="350"/>
      <c r="K39" s="351"/>
      <c r="L39" s="95"/>
    </row>
    <row r="40" spans="2:12" ht="19.5" customHeight="1">
      <c r="B40" s="113">
        <v>31</v>
      </c>
      <c r="C40" s="347"/>
      <c r="D40" s="348"/>
      <c r="E40" s="116" t="s">
        <v>303</v>
      </c>
      <c r="F40" s="113"/>
      <c r="G40" s="113"/>
      <c r="H40" s="113"/>
      <c r="I40" s="349"/>
      <c r="J40" s="350"/>
      <c r="K40" s="351"/>
      <c r="L40" s="95"/>
    </row>
    <row r="41" spans="9:12" ht="19.5" customHeight="1">
      <c r="I41" s="352" t="s">
        <v>304</v>
      </c>
      <c r="J41" s="352"/>
      <c r="K41" s="352"/>
      <c r="L41" s="352"/>
    </row>
    <row r="42" spans="9:12" ht="30" customHeight="1">
      <c r="I42" s="346"/>
      <c r="J42" s="346"/>
      <c r="K42" s="346"/>
      <c r="L42" s="346"/>
    </row>
    <row r="43" spans="9:12" ht="30" customHeight="1">
      <c r="I43" s="346"/>
      <c r="J43" s="346"/>
      <c r="K43" s="346"/>
      <c r="L43" s="346"/>
    </row>
    <row r="44" spans="9:12" ht="30" customHeight="1">
      <c r="I44" s="346"/>
      <c r="J44" s="346"/>
      <c r="K44" s="346"/>
      <c r="L44" s="346"/>
    </row>
    <row r="45" spans="9:12" ht="30" customHeight="1">
      <c r="I45" s="346"/>
      <c r="J45" s="346"/>
      <c r="K45" s="346"/>
      <c r="L45" s="346"/>
    </row>
    <row r="46" spans="9:12" ht="30" customHeight="1">
      <c r="I46" s="346"/>
      <c r="J46" s="346"/>
      <c r="K46" s="346"/>
      <c r="L46" s="346"/>
    </row>
    <row r="47" spans="9:12" ht="30" customHeight="1">
      <c r="I47" s="346"/>
      <c r="J47" s="346"/>
      <c r="K47" s="346"/>
      <c r="L47" s="346"/>
    </row>
    <row r="48" spans="9:12" ht="30" customHeight="1">
      <c r="I48" s="346"/>
      <c r="J48" s="346"/>
      <c r="K48" s="346"/>
      <c r="L48" s="346"/>
    </row>
    <row r="49" spans="9:12" ht="30" customHeight="1">
      <c r="I49" s="346"/>
      <c r="J49" s="346"/>
      <c r="K49" s="346"/>
      <c r="L49" s="346"/>
    </row>
    <row r="50" spans="9:12" ht="30" customHeight="1">
      <c r="I50" s="346"/>
      <c r="J50" s="346"/>
      <c r="K50" s="346"/>
      <c r="L50" s="346"/>
    </row>
    <row r="51" spans="9:12" ht="30" customHeight="1">
      <c r="I51" s="346"/>
      <c r="J51" s="346"/>
      <c r="K51" s="346"/>
      <c r="L51" s="346"/>
    </row>
    <row r="52" spans="9:12" ht="30" customHeight="1">
      <c r="I52" s="346"/>
      <c r="J52" s="346"/>
      <c r="K52" s="346"/>
      <c r="L52" s="346"/>
    </row>
    <row r="53" spans="9:12" ht="30" customHeight="1">
      <c r="I53" s="346"/>
      <c r="J53" s="346"/>
      <c r="K53" s="346"/>
      <c r="L53" s="346"/>
    </row>
    <row r="54" spans="9:12" ht="30" customHeight="1">
      <c r="I54" s="346"/>
      <c r="J54" s="346"/>
      <c r="K54" s="346"/>
      <c r="L54" s="346"/>
    </row>
    <row r="55" spans="9:12" ht="30" customHeight="1">
      <c r="I55" s="346"/>
      <c r="J55" s="346"/>
      <c r="K55" s="346"/>
      <c r="L55" s="346"/>
    </row>
    <row r="56" spans="9:12" ht="30" customHeight="1">
      <c r="I56" s="346"/>
      <c r="J56" s="346"/>
      <c r="K56" s="346"/>
      <c r="L56" s="346"/>
    </row>
    <row r="57" spans="9:12" ht="30" customHeight="1">
      <c r="I57" s="346"/>
      <c r="J57" s="346"/>
      <c r="K57" s="346"/>
      <c r="L57" s="346"/>
    </row>
    <row r="58" spans="9:12" ht="30" customHeight="1">
      <c r="I58" s="346"/>
      <c r="J58" s="346"/>
      <c r="K58" s="346"/>
      <c r="L58" s="346"/>
    </row>
    <row r="59" spans="9:12" ht="30" customHeight="1">
      <c r="I59" s="346"/>
      <c r="J59" s="346"/>
      <c r="K59" s="346"/>
      <c r="L59" s="346"/>
    </row>
    <row r="60" spans="9:12" ht="30" customHeight="1">
      <c r="I60" s="346"/>
      <c r="J60" s="346"/>
      <c r="K60" s="346"/>
      <c r="L60" s="346"/>
    </row>
    <row r="61" spans="9:12" ht="30" customHeight="1">
      <c r="I61" s="346"/>
      <c r="J61" s="346"/>
      <c r="K61" s="346"/>
      <c r="L61" s="346"/>
    </row>
    <row r="62" spans="9:12" ht="30" customHeight="1">
      <c r="I62" s="346"/>
      <c r="J62" s="346"/>
      <c r="K62" s="346"/>
      <c r="L62" s="346"/>
    </row>
    <row r="63" spans="9:12" ht="30" customHeight="1">
      <c r="I63" s="346"/>
      <c r="J63" s="346"/>
      <c r="K63" s="346"/>
      <c r="L63" s="346"/>
    </row>
    <row r="64" spans="9:12" ht="30" customHeight="1">
      <c r="I64" s="346"/>
      <c r="J64" s="346"/>
      <c r="K64" s="346"/>
      <c r="L64" s="346"/>
    </row>
    <row r="65" spans="9:12" ht="30" customHeight="1">
      <c r="I65" s="346"/>
      <c r="J65" s="346"/>
      <c r="K65" s="346"/>
      <c r="L65" s="346"/>
    </row>
    <row r="66" spans="9:12" ht="30" customHeight="1">
      <c r="I66" s="346"/>
      <c r="J66" s="346"/>
      <c r="K66" s="346"/>
      <c r="L66" s="346"/>
    </row>
    <row r="67" spans="9:12" ht="30" customHeight="1">
      <c r="I67" s="346"/>
      <c r="J67" s="346"/>
      <c r="K67" s="346"/>
      <c r="L67" s="346"/>
    </row>
    <row r="68" spans="9:12" ht="30" customHeight="1">
      <c r="I68" s="346"/>
      <c r="J68" s="346"/>
      <c r="K68" s="346"/>
      <c r="L68" s="346"/>
    </row>
    <row r="69" spans="9:12" ht="30" customHeight="1">
      <c r="I69" s="346"/>
      <c r="J69" s="346"/>
      <c r="K69" s="346"/>
      <c r="L69" s="346"/>
    </row>
    <row r="70" spans="9:12" ht="30" customHeight="1">
      <c r="I70" s="346"/>
      <c r="J70" s="346"/>
      <c r="K70" s="346"/>
      <c r="L70" s="346"/>
    </row>
    <row r="71" spans="9:12" ht="30" customHeight="1">
      <c r="I71" s="346"/>
      <c r="J71" s="346"/>
      <c r="K71" s="346"/>
      <c r="L71" s="346"/>
    </row>
    <row r="72" spans="9:12" ht="30" customHeight="1">
      <c r="I72" s="346"/>
      <c r="J72" s="346"/>
      <c r="K72" s="346"/>
      <c r="L72" s="346"/>
    </row>
    <row r="73" spans="9:12" ht="30" customHeight="1">
      <c r="I73" s="346"/>
      <c r="J73" s="346"/>
      <c r="K73" s="346"/>
      <c r="L73" s="346"/>
    </row>
    <row r="74" spans="9:12" ht="30" customHeight="1">
      <c r="I74" s="346"/>
      <c r="J74" s="346"/>
      <c r="K74" s="346"/>
      <c r="L74" s="346"/>
    </row>
    <row r="75" spans="9:12" ht="30" customHeight="1">
      <c r="I75" s="346"/>
      <c r="J75" s="346"/>
      <c r="K75" s="346"/>
      <c r="L75" s="346"/>
    </row>
    <row r="76" spans="9:12" ht="30" customHeight="1">
      <c r="I76" s="346"/>
      <c r="J76" s="346"/>
      <c r="K76" s="346"/>
      <c r="L76" s="346"/>
    </row>
    <row r="77" spans="9:12" ht="30" customHeight="1">
      <c r="I77" s="346"/>
      <c r="J77" s="346"/>
      <c r="K77" s="346"/>
      <c r="L77" s="346"/>
    </row>
    <row r="78" spans="9:12" ht="30" customHeight="1">
      <c r="I78" s="346"/>
      <c r="J78" s="346"/>
      <c r="K78" s="346"/>
      <c r="L78" s="346"/>
    </row>
    <row r="79" spans="9:12" ht="30" customHeight="1">
      <c r="I79" s="346"/>
      <c r="J79" s="346"/>
      <c r="K79" s="346"/>
      <c r="L79" s="346"/>
    </row>
    <row r="80" spans="9:12" ht="30" customHeight="1">
      <c r="I80" s="346"/>
      <c r="J80" s="346"/>
      <c r="K80" s="346"/>
      <c r="L80" s="346"/>
    </row>
    <row r="81" spans="9:12" ht="30" customHeight="1">
      <c r="I81" s="346"/>
      <c r="J81" s="346"/>
      <c r="K81" s="346"/>
      <c r="L81" s="346"/>
    </row>
    <row r="82" spans="9:12" ht="30" customHeight="1">
      <c r="I82" s="346"/>
      <c r="J82" s="346"/>
      <c r="K82" s="346"/>
      <c r="L82" s="346"/>
    </row>
    <row r="83" spans="9:12" ht="30" customHeight="1">
      <c r="I83" s="346"/>
      <c r="J83" s="346"/>
      <c r="K83" s="346"/>
      <c r="L83" s="346"/>
    </row>
    <row r="84" spans="9:12" ht="30" customHeight="1">
      <c r="I84" s="346"/>
      <c r="J84" s="346"/>
      <c r="K84" s="346"/>
      <c r="L84" s="346"/>
    </row>
    <row r="85" spans="9:12" ht="30" customHeight="1">
      <c r="I85" s="346"/>
      <c r="J85" s="346"/>
      <c r="K85" s="346"/>
      <c r="L85" s="346"/>
    </row>
    <row r="86" spans="9:12" ht="30" customHeight="1">
      <c r="I86" s="346"/>
      <c r="J86" s="346"/>
      <c r="K86" s="346"/>
      <c r="L86" s="346"/>
    </row>
    <row r="87" spans="9:12" ht="30" customHeight="1">
      <c r="I87" s="346"/>
      <c r="J87" s="346"/>
      <c r="K87" s="346"/>
      <c r="L87" s="346"/>
    </row>
    <row r="88" spans="9:12" ht="30" customHeight="1">
      <c r="I88" s="346"/>
      <c r="J88" s="346"/>
      <c r="K88" s="346"/>
      <c r="L88" s="346"/>
    </row>
    <row r="89" spans="9:12" ht="30" customHeight="1">
      <c r="I89" s="346"/>
      <c r="J89" s="346"/>
      <c r="K89" s="346"/>
      <c r="L89" s="346"/>
    </row>
    <row r="90" spans="9:12" ht="30" customHeight="1">
      <c r="I90" s="346"/>
      <c r="J90" s="346"/>
      <c r="K90" s="346"/>
      <c r="L90" s="346"/>
    </row>
    <row r="91" spans="9:12" ht="12.75">
      <c r="I91" s="346"/>
      <c r="J91" s="346"/>
      <c r="K91" s="346"/>
      <c r="L91" s="346"/>
    </row>
    <row r="92" spans="9:12" ht="12.75">
      <c r="I92" s="346"/>
      <c r="J92" s="346"/>
      <c r="K92" s="346"/>
      <c r="L92" s="346"/>
    </row>
  </sheetData>
  <sheetProtection/>
  <mergeCells count="126">
    <mergeCell ref="C2:L3"/>
    <mergeCell ref="G4:H4"/>
    <mergeCell ref="I4:L4"/>
    <mergeCell ref="G5:H5"/>
    <mergeCell ref="I5:L5"/>
    <mergeCell ref="G6:H6"/>
    <mergeCell ref="B8:B9"/>
    <mergeCell ref="C8:D8"/>
    <mergeCell ref="E8:E9"/>
    <mergeCell ref="F8:H8"/>
    <mergeCell ref="I8:K9"/>
    <mergeCell ref="C9:D9"/>
    <mergeCell ref="C10:D10"/>
    <mergeCell ref="I10:K10"/>
    <mergeCell ref="C11:D11"/>
    <mergeCell ref="I11:K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</mergeCells>
  <dataValidations count="1">
    <dataValidation type="list" allowBlank="1" showInputMessage="1" showErrorMessage="1" sqref="F10:H40">
      <formula1>"〇"</formula1>
    </dataValidation>
  </dataValidations>
  <printOptions/>
  <pageMargins left="0.7" right="0.7" top="0.75" bottom="0.75" header="0.3" footer="0.3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E27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5" width="15.625" style="0" customWidth="1"/>
  </cols>
  <sheetData>
    <row r="2" spans="3:5" ht="12.75">
      <c r="C2" s="190" t="s">
        <v>98</v>
      </c>
      <c r="D2" s="190" t="s">
        <v>104</v>
      </c>
      <c r="E2" s="190" t="s">
        <v>99</v>
      </c>
    </row>
    <row r="3" spans="3:5" ht="12.75">
      <c r="C3" s="118">
        <v>1</v>
      </c>
      <c r="D3" s="118" t="s">
        <v>317</v>
      </c>
      <c r="E3" s="54" t="s">
        <v>318</v>
      </c>
    </row>
    <row r="4" spans="3:5" ht="12.75">
      <c r="C4" s="118">
        <v>2</v>
      </c>
      <c r="D4" s="118" t="s">
        <v>319</v>
      </c>
      <c r="E4" s="54" t="s">
        <v>320</v>
      </c>
    </row>
    <row r="5" spans="3:5" ht="12.75">
      <c r="C5" s="118">
        <v>3</v>
      </c>
      <c r="D5" s="118" t="s">
        <v>321</v>
      </c>
      <c r="E5" s="54" t="s">
        <v>322</v>
      </c>
    </row>
    <row r="6" spans="3:5" ht="12.75">
      <c r="C6" s="118">
        <v>4</v>
      </c>
      <c r="D6" s="118" t="s">
        <v>323</v>
      </c>
      <c r="E6" s="54" t="s">
        <v>324</v>
      </c>
    </row>
    <row r="7" spans="3:5" ht="12.75">
      <c r="C7" s="118">
        <v>5</v>
      </c>
      <c r="D7" s="118" t="s">
        <v>325</v>
      </c>
      <c r="E7" s="54" t="s">
        <v>326</v>
      </c>
    </row>
    <row r="8" spans="3:5" ht="12.75">
      <c r="C8" s="118">
        <v>6</v>
      </c>
      <c r="D8" s="118" t="s">
        <v>327</v>
      </c>
      <c r="E8" s="54" t="s">
        <v>328</v>
      </c>
    </row>
    <row r="9" spans="3:5" ht="12.75">
      <c r="C9" s="118">
        <v>7</v>
      </c>
      <c r="D9" s="118" t="s">
        <v>329</v>
      </c>
      <c r="E9" s="54" t="s">
        <v>330</v>
      </c>
    </row>
    <row r="10" spans="3:5" ht="12.75">
      <c r="C10" s="118">
        <v>8</v>
      </c>
      <c r="D10" s="118" t="s">
        <v>331</v>
      </c>
      <c r="E10" s="54" t="s">
        <v>332</v>
      </c>
    </row>
    <row r="11" spans="3:5" ht="12.75">
      <c r="C11" s="118">
        <v>9</v>
      </c>
      <c r="D11" s="118" t="s">
        <v>333</v>
      </c>
      <c r="E11" s="54" t="s">
        <v>334</v>
      </c>
    </row>
    <row r="12" spans="3:5" ht="12.75">
      <c r="C12" s="118">
        <v>10</v>
      </c>
      <c r="D12" s="118" t="s">
        <v>335</v>
      </c>
      <c r="E12" s="54" t="s">
        <v>336</v>
      </c>
    </row>
    <row r="13" spans="3:5" ht="12.75">
      <c r="C13" s="118">
        <v>11</v>
      </c>
      <c r="D13" s="118" t="s">
        <v>337</v>
      </c>
      <c r="E13" s="54" t="s">
        <v>338</v>
      </c>
    </row>
    <row r="14" spans="3:5" ht="12.75">
      <c r="C14" s="118">
        <v>12</v>
      </c>
      <c r="D14" s="118" t="s">
        <v>339</v>
      </c>
      <c r="E14" s="54" t="s">
        <v>340</v>
      </c>
    </row>
    <row r="15" spans="3:5" ht="12.75">
      <c r="C15" s="118">
        <v>13</v>
      </c>
      <c r="D15" s="118" t="s">
        <v>341</v>
      </c>
      <c r="E15" s="54" t="s">
        <v>342</v>
      </c>
    </row>
    <row r="16" spans="3:5" ht="12.75">
      <c r="C16" s="118">
        <v>14</v>
      </c>
      <c r="D16" s="118" t="s">
        <v>343</v>
      </c>
      <c r="E16" s="54" t="s">
        <v>344</v>
      </c>
    </row>
    <row r="17" spans="3:5" ht="12.75">
      <c r="C17" s="118">
        <v>15</v>
      </c>
      <c r="D17" s="118" t="s">
        <v>345</v>
      </c>
      <c r="E17" s="54" t="s">
        <v>346</v>
      </c>
    </row>
    <row r="18" spans="3:5" ht="12.75">
      <c r="C18" s="118">
        <v>16</v>
      </c>
      <c r="D18" s="118" t="s">
        <v>347</v>
      </c>
      <c r="E18" s="54" t="s">
        <v>348</v>
      </c>
    </row>
    <row r="19" spans="3:5" ht="12.75">
      <c r="C19" s="118">
        <v>17</v>
      </c>
      <c r="D19" s="118" t="s">
        <v>349</v>
      </c>
      <c r="E19" s="54" t="s">
        <v>350</v>
      </c>
    </row>
    <row r="20" spans="3:5" ht="12.75">
      <c r="C20" s="118">
        <v>18</v>
      </c>
      <c r="D20" s="118" t="s">
        <v>351</v>
      </c>
      <c r="E20" s="54" t="s">
        <v>352</v>
      </c>
    </row>
    <row r="21" spans="3:5" ht="12.75">
      <c r="C21" s="118">
        <v>19</v>
      </c>
      <c r="D21" s="118" t="s">
        <v>353</v>
      </c>
      <c r="E21" s="54" t="s">
        <v>354</v>
      </c>
    </row>
    <row r="22" spans="3:5" ht="12.75">
      <c r="C22" s="118">
        <v>20</v>
      </c>
      <c r="D22" s="118" t="s">
        <v>355</v>
      </c>
      <c r="E22" s="54" t="s">
        <v>356</v>
      </c>
    </row>
    <row r="23" spans="3:5" ht="12.75">
      <c r="C23" s="118">
        <v>21</v>
      </c>
      <c r="D23" s="118" t="s">
        <v>357</v>
      </c>
      <c r="E23" s="54" t="s">
        <v>358</v>
      </c>
    </row>
    <row r="24" spans="3:5" ht="12.75">
      <c r="C24" s="118">
        <v>22</v>
      </c>
      <c r="D24" s="118" t="s">
        <v>359</v>
      </c>
      <c r="E24" s="54" t="s">
        <v>360</v>
      </c>
    </row>
    <row r="25" spans="3:5" ht="12.75">
      <c r="C25" s="118">
        <v>23</v>
      </c>
      <c r="D25" s="118" t="s">
        <v>361</v>
      </c>
      <c r="E25" s="54" t="s">
        <v>362</v>
      </c>
    </row>
    <row r="26" spans="3:5" ht="12.75">
      <c r="C26" s="118">
        <v>25</v>
      </c>
      <c r="D26" s="118" t="s">
        <v>363</v>
      </c>
      <c r="E26" s="54" t="s">
        <v>364</v>
      </c>
    </row>
    <row r="27" spans="3:5" ht="12.75">
      <c r="C27" s="118">
        <v>33</v>
      </c>
      <c r="D27" s="118" t="s">
        <v>365</v>
      </c>
      <c r="E27" s="54" t="s">
        <v>366</v>
      </c>
    </row>
  </sheetData>
  <sheetProtection/>
  <protectedRanges>
    <protectedRange sqref="C3:E27" name="範囲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浜崎 義幸</cp:lastModifiedBy>
  <cp:lastPrinted>2019-06-17T15:53:30Z</cp:lastPrinted>
  <dcterms:created xsi:type="dcterms:W3CDTF">1997-01-08T22:48:59Z</dcterms:created>
  <dcterms:modified xsi:type="dcterms:W3CDTF">2021-01-14T10:20:12Z</dcterms:modified>
  <cp:category/>
  <cp:version/>
  <cp:contentType/>
  <cp:contentStatus/>
</cp:coreProperties>
</file>