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エントリー表" sheetId="1" r:id="rId1"/>
    <sheet name="メンバー表【背番号入力連動】" sheetId="2" r:id="rId2"/>
    <sheet name="メンバー表 (エントリー表連動)" sheetId="3" r:id="rId3"/>
    <sheet name="登録変更申請書" sheetId="4" r:id="rId4"/>
    <sheet name="健康チェックｼｰﾄ" sheetId="5" r:id="rId5"/>
  </sheets>
  <definedNames>
    <definedName name="_xlnm.Print_Area" localSheetId="0">'エントリー表'!$B$3:$J$47</definedName>
    <definedName name="_xlnm.Print_Area" localSheetId="2">'メンバー表 (エントリー表連動)'!$C$2:$M$32</definedName>
    <definedName name="_xlnm.Print_Area" localSheetId="1">'メンバー表【背番号入力連動】'!$C$2:$M$28</definedName>
    <definedName name="_xlnm.Print_Area" localSheetId="4">'健康チェックｼｰﾄ'!$C$3:$AD$40</definedName>
    <definedName name="_xlnm.Print_Area" localSheetId="3">'登録変更申請書'!$B$2:$Y$25</definedName>
  </definedNames>
  <calcPr fullCalcOnLoad="1"/>
</workbook>
</file>

<file path=xl/sharedStrings.xml><?xml version="1.0" encoding="utf-8"?>
<sst xmlns="http://schemas.openxmlformats.org/spreadsheetml/2006/main" count="666" uniqueCount="332">
  <si>
    <t>チーム名</t>
  </si>
  <si>
    <t>監督名</t>
  </si>
  <si>
    <t>連絡先住所</t>
  </si>
  <si>
    <t>氏　名</t>
  </si>
  <si>
    <t>氏　　名</t>
  </si>
  <si>
    <t>審判員名簿</t>
  </si>
  <si>
    <t>級</t>
  </si>
  <si>
    <t>生年月日</t>
  </si>
  <si>
    <t>ユニフォーム</t>
  </si>
  <si>
    <t>エントリー表</t>
  </si>
  <si>
    <t>正/副</t>
  </si>
  <si>
    <t>シャツ</t>
  </si>
  <si>
    <t>パンツ</t>
  </si>
  <si>
    <t>ストッキング</t>
  </si>
  <si>
    <t>ＦＰ（正）</t>
  </si>
  <si>
    <t>ＦＰ（副）</t>
  </si>
  <si>
    <t>ＧＫ（正）</t>
  </si>
  <si>
    <t>ＧＫ（副）</t>
  </si>
  <si>
    <t>〇</t>
  </si>
  <si>
    <t>GK</t>
  </si>
  <si>
    <t>1月</t>
  </si>
  <si>
    <t>1日</t>
  </si>
  <si>
    <t>△</t>
  </si>
  <si>
    <t>DF</t>
  </si>
  <si>
    <t>2月</t>
  </si>
  <si>
    <t>2日</t>
  </si>
  <si>
    <t>×</t>
  </si>
  <si>
    <t>MF</t>
  </si>
  <si>
    <t>3月</t>
  </si>
  <si>
    <t>3日</t>
  </si>
  <si>
    <t>FW</t>
  </si>
  <si>
    <t>諫早クラブ</t>
  </si>
  <si>
    <t>4月</t>
  </si>
  <si>
    <t>4日</t>
  </si>
  <si>
    <t>5月</t>
  </si>
  <si>
    <t>5日</t>
  </si>
  <si>
    <t>6月</t>
  </si>
  <si>
    <t>6日</t>
  </si>
  <si>
    <t>7月</t>
  </si>
  <si>
    <t>7日</t>
  </si>
  <si>
    <t>8月</t>
  </si>
  <si>
    <t>8日</t>
  </si>
  <si>
    <t>9月</t>
  </si>
  <si>
    <t>9日</t>
  </si>
  <si>
    <t>10月</t>
  </si>
  <si>
    <t>10日</t>
  </si>
  <si>
    <t>11月</t>
  </si>
  <si>
    <t>11日</t>
  </si>
  <si>
    <t>12月</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</si>
  <si>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</si>
  <si>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</si>
  <si>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</si>
  <si>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</si>
  <si>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</si>
  <si>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</si>
  <si>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</si>
  <si>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</si>
  <si>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</si>
  <si>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</si>
  <si>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</si>
  <si>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</si>
  <si>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</si>
  <si>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</si>
  <si>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</si>
  <si>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</si>
  <si>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</si>
  <si>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</si>
  <si>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</si>
  <si>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</si>
  <si>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代表者</t>
  </si>
  <si>
    <t>ファイル名にチーム名を入れて保存してください。</t>
  </si>
  <si>
    <t>ユニフォームは、色を記入してください。</t>
  </si>
  <si>
    <t>送信先アドレス</t>
  </si>
  <si>
    <t>連絡先(携帯)</t>
  </si>
  <si>
    <t>△</t>
  </si>
  <si>
    <t>期日</t>
  </si>
  <si>
    <t>月</t>
  </si>
  <si>
    <t>日</t>
  </si>
  <si>
    <t>対戦相手</t>
  </si>
  <si>
    <t>×</t>
  </si>
  <si>
    <t>背番号</t>
  </si>
  <si>
    <t>フリガナ</t>
  </si>
  <si>
    <t>ST</t>
  </si>
  <si>
    <t>SB</t>
  </si>
  <si>
    <t>ベンチ入り</t>
  </si>
  <si>
    <t>役職</t>
  </si>
  <si>
    <t>氏名</t>
  </si>
  <si>
    <t>ユニフォーム</t>
  </si>
  <si>
    <t>着用するﾕﾆｭﾌｫｰﾑに</t>
  </si>
  <si>
    <t>メンバー表</t>
  </si>
  <si>
    <t>(ﾌﾘｶﾞﾅ)</t>
  </si>
  <si>
    <t>○</t>
  </si>
  <si>
    <t>シャツ</t>
  </si>
  <si>
    <t>パンツ</t>
  </si>
  <si>
    <t>ストッキング</t>
  </si>
  <si>
    <t>①</t>
  </si>
  <si>
    <t>②</t>
  </si>
  <si>
    <t>③</t>
  </si>
  <si>
    <t>背番号</t>
  </si>
  <si>
    <t>フリガナ</t>
  </si>
  <si>
    <t>選手登録番号</t>
  </si>
  <si>
    <t>年齢</t>
  </si>
  <si>
    <t>(ﾌﾘｶﾞﾅ)</t>
  </si>
  <si>
    <t>チーム名</t>
  </si>
  <si>
    <t>ＦＰ（正）</t>
  </si>
  <si>
    <t>ＦＰ（副）</t>
  </si>
  <si>
    <t>ＧＫ（正）</t>
  </si>
  <si>
    <t>ＧＫ（副）</t>
  </si>
  <si>
    <t>(ﾌﾘｶﾞﾅ)</t>
  </si>
  <si>
    <t>フリガナ</t>
  </si>
  <si>
    <t>選手登録番号</t>
  </si>
  <si>
    <t>年齢</t>
  </si>
  <si>
    <t>日</t>
  </si>
  <si>
    <t>GK</t>
  </si>
  <si>
    <t>DF</t>
  </si>
  <si>
    <t>MF</t>
  </si>
  <si>
    <t>FW</t>
  </si>
  <si>
    <t>4級</t>
  </si>
  <si>
    <t>3級</t>
  </si>
  <si>
    <t>2級</t>
  </si>
  <si>
    <t>1級</t>
  </si>
  <si>
    <t>〒</t>
  </si>
  <si>
    <t>GK/DF</t>
  </si>
  <si>
    <t>GK/MF</t>
  </si>
  <si>
    <t>GK/FW</t>
  </si>
  <si>
    <t>追　　加　　登　　録</t>
  </si>
  <si>
    <t>登　録　抹　消</t>
  </si>
  <si>
    <t>記入が終わったら必ず以下のアドレスに送ってください。</t>
  </si>
  <si>
    <t>※生年月日は 1982/10/15 の様に入力してください。年齢は自動的に計算されて出てきます。</t>
  </si>
  <si>
    <t>ユニフォームは必ず、　シャツ、ショーツ、ソックスのFP（正）、FP（副）、GK（正）、GK（副）の色が重ならないようにして下さい</t>
  </si>
  <si>
    <t>例</t>
  </si>
  <si>
    <t>シャツ</t>
  </si>
  <si>
    <t>パンツ</t>
  </si>
  <si>
    <t>ストッキング</t>
  </si>
  <si>
    <t>青</t>
  </si>
  <si>
    <t>白</t>
  </si>
  <si>
    <t>赤</t>
  </si>
  <si>
    <t>黒</t>
  </si>
  <si>
    <t>黄</t>
  </si>
  <si>
    <t>緑</t>
  </si>
  <si>
    <t>↑</t>
  </si>
  <si>
    <t>縦の列が重ならないようにして下さい。</t>
  </si>
  <si>
    <t>-</t>
  </si>
  <si>
    <t>-</t>
  </si>
  <si>
    <t>-</t>
  </si>
  <si>
    <t>-</t>
  </si>
  <si>
    <t>-</t>
  </si>
  <si>
    <t>審判員は最低３名以上は記入して下さい。</t>
  </si>
  <si>
    <t>前登録チーム名</t>
  </si>
  <si>
    <t>令和　　年</t>
  </si>
  <si>
    <t>令和元年</t>
  </si>
  <si>
    <t>２０１９年</t>
  </si>
  <si>
    <t>令和2年</t>
  </si>
  <si>
    <t>令和3年</t>
  </si>
  <si>
    <t>令和4年</t>
  </si>
  <si>
    <t>令和5年</t>
  </si>
  <si>
    <t>令和6年</t>
  </si>
  <si>
    <t>令和7年</t>
  </si>
  <si>
    <t>令和8年</t>
  </si>
  <si>
    <t>令和9年</t>
  </si>
  <si>
    <t>令和10年</t>
  </si>
  <si>
    <t>年</t>
  </si>
  <si>
    <t>背 番 号 変 更</t>
  </si>
  <si>
    <t>⇒</t>
  </si>
  <si>
    <t>ﾎﾟｼﾞｼｮﾝ</t>
  </si>
  <si>
    <t>ﾎﾟｼﾞｼｮﾝ</t>
  </si>
  <si>
    <t>-</t>
  </si>
  <si>
    <t>-</t>
  </si>
  <si>
    <t>上記チーム及び選手が日本サッカー協会に登録を完了していることを証明します。</t>
  </si>
  <si>
    <t>上記チーム及び選手が日本サッカー協会に登録を完了していることを証明します。</t>
  </si>
  <si>
    <t>登録変更申請書</t>
  </si>
  <si>
    <t>令和　  　年</t>
  </si>
  <si>
    <t xml:space="preserve">担　当　者 </t>
  </si>
  <si>
    <t>それぞれ 『　〇　』 をする事</t>
  </si>
  <si>
    <r>
      <t xml:space="preserve">STには   </t>
    </r>
    <r>
      <rPr>
        <b/>
        <sz val="18"/>
        <rFont val="ＭＳ Ｐゴシック"/>
        <family val="3"/>
      </rPr>
      <t>【　〇　】</t>
    </r>
  </si>
  <si>
    <r>
      <t xml:space="preserve">SBには   </t>
    </r>
    <r>
      <rPr>
        <b/>
        <sz val="18"/>
        <rFont val="ＭＳ Ｐゴシック"/>
        <family val="3"/>
      </rPr>
      <t>【　△　】</t>
    </r>
  </si>
  <si>
    <t>浜崎　義幸</t>
  </si>
  <si>
    <t>県リーグに参加しているシニア登録選手はエントリー出来ません！！</t>
  </si>
  <si>
    <t>nagasakifa.1th.hamasaki@gmail.com</t>
  </si>
  <si>
    <t>ポジション</t>
  </si>
  <si>
    <t>GK</t>
  </si>
  <si>
    <t>※登録２０名まで（先発１１名、控え９名）</t>
  </si>
  <si>
    <t>氏名、フリガナ</t>
  </si>
  <si>
    <t>ポジションが</t>
  </si>
  <si>
    <t>自動的に記載されます</t>
  </si>
  <si>
    <t>※ベンチ入り役員５名、選手９名の合計１４名</t>
  </si>
  <si>
    <t>背番号を入れると</t>
  </si>
  <si>
    <t>（一社）長崎県サッカー協会</t>
  </si>
  <si>
    <t>(イッシャ)ナガサキケンサッカーキョウカイ</t>
  </si>
  <si>
    <t>長崎県サッカー協会</t>
  </si>
  <si>
    <t>ナガサキケンサッカーキョウカイ</t>
  </si>
  <si>
    <t>【シニア】は【一種】に種別変更する必要があります。シニア登録のまま申し込まない様ご注意下さい</t>
  </si>
  <si>
    <t>ミツビシジュウコウナガサキエスシー</t>
  </si>
  <si>
    <t>エムディナガサキ</t>
  </si>
  <si>
    <t>トギツエスシー</t>
  </si>
  <si>
    <t>イサハヤクラブ</t>
  </si>
  <si>
    <t>大村FC</t>
  </si>
  <si>
    <t>オオムラエフシー</t>
  </si>
  <si>
    <t>佐世保SC</t>
  </si>
  <si>
    <t>サセボエスシー</t>
  </si>
  <si>
    <t>国見FC</t>
  </si>
  <si>
    <t>クニミエフシー</t>
  </si>
  <si>
    <t>フシュウエフシー</t>
  </si>
  <si>
    <t>島原SC</t>
  </si>
  <si>
    <t>シマバラエスシー</t>
  </si>
  <si>
    <t>カイジ・オオムラコウクウキチエフシー</t>
  </si>
  <si>
    <t>エフシークールオオムラ</t>
  </si>
  <si>
    <t>山里クラブ</t>
  </si>
  <si>
    <t>ヤマザトクラブ</t>
  </si>
  <si>
    <t>FC橘</t>
  </si>
  <si>
    <t>エフシータチバナ</t>
  </si>
  <si>
    <t>スポーツクラブ長崎2000</t>
  </si>
  <si>
    <t>スポーツクラブナガサキニセン</t>
  </si>
  <si>
    <t>長崎市役所サッカー部</t>
  </si>
  <si>
    <t>ナガサキシヤクショサッカーブ</t>
  </si>
  <si>
    <t>ミナミシマバラアスリートクラブ</t>
  </si>
  <si>
    <t>AZUMA FC</t>
  </si>
  <si>
    <t>アズマエフシー</t>
  </si>
  <si>
    <t>メルセデス</t>
  </si>
  <si>
    <t>多良見ドランカーズ</t>
  </si>
  <si>
    <t>タラミドランカーズ</t>
  </si>
  <si>
    <t>アリアケエスシー</t>
  </si>
  <si>
    <t>エフシージェンティーレ</t>
  </si>
  <si>
    <t>ソニーセミコンダクタマニュファクチャリング㈱長崎</t>
  </si>
  <si>
    <t>ソニーセミコンダクタマニュファクチャリング（カブ）ナガサキ</t>
  </si>
  <si>
    <t>わかめFC</t>
  </si>
  <si>
    <t>ワカメエフシー</t>
  </si>
  <si>
    <t>口之津SC</t>
  </si>
  <si>
    <t>クチノツエスシー</t>
  </si>
  <si>
    <t>ナガサキカルミンズ</t>
  </si>
  <si>
    <t>クラブアトレチコセレスト</t>
  </si>
  <si>
    <t>三菱電機</t>
  </si>
  <si>
    <t>ミツビシデンキ</t>
  </si>
  <si>
    <t>エスシートギツ</t>
  </si>
  <si>
    <t>ナガサキエムエフシー</t>
  </si>
  <si>
    <t>クニミエムエフシー</t>
  </si>
  <si>
    <t>三菱重工長崎MSC</t>
  </si>
  <si>
    <t>ミツビシジュウコウナガサキエムエスシー</t>
  </si>
  <si>
    <t>大村FCミドル</t>
  </si>
  <si>
    <t>オオムラエフシーミドル</t>
  </si>
  <si>
    <t>シマバラエムエスシー</t>
  </si>
  <si>
    <t>AZUMA.MFC</t>
  </si>
  <si>
    <t>アズマエムエフシー</t>
  </si>
  <si>
    <t>VOLTZ</t>
  </si>
  <si>
    <t>ボルツ</t>
  </si>
  <si>
    <t>フォーティーライナーズ</t>
  </si>
  <si>
    <t>イサハヤエムエフシー</t>
  </si>
  <si>
    <t>FC.LIGARE</t>
  </si>
  <si>
    <t>エフシーリガーレ</t>
  </si>
  <si>
    <t>多良見ドランカーズミドル</t>
  </si>
  <si>
    <t>タラミドランカーズミドル</t>
  </si>
  <si>
    <t>サセボトウヒエスシー</t>
  </si>
  <si>
    <t>佐々ローレンス</t>
  </si>
  <si>
    <t>サザローレンス</t>
  </si>
  <si>
    <t>ヨシイエフシー</t>
  </si>
  <si>
    <t>富蹴ミドル</t>
  </si>
  <si>
    <t>フシュウミドル</t>
  </si>
  <si>
    <t>平戸ミドル</t>
  </si>
  <si>
    <t>ヒラドミドル</t>
  </si>
  <si>
    <t>サセボシヤクショエフシー</t>
  </si>
  <si>
    <t>海自・大村航空基地FC</t>
  </si>
  <si>
    <t>FCジェンティーレ</t>
  </si>
  <si>
    <t>SC時津</t>
  </si>
  <si>
    <t>長崎MFC</t>
  </si>
  <si>
    <t>国見MFC</t>
  </si>
  <si>
    <t>島原MSC</t>
  </si>
  <si>
    <t>49’s</t>
  </si>
  <si>
    <t>諫早MFC</t>
  </si>
  <si>
    <t>佐世保東彼SC</t>
  </si>
  <si>
    <t>吉井FC</t>
  </si>
  <si>
    <t>佐世保市役所FC</t>
  </si>
  <si>
    <t>有明SC</t>
  </si>
  <si>
    <t>FC.KOOL大村</t>
  </si>
  <si>
    <t>南島原Athlete.Club</t>
  </si>
  <si>
    <t>Nagasaki.carmines'</t>
  </si>
  <si>
    <t>Club.Atletico.CELESTE</t>
  </si>
  <si>
    <t>三菱重工長崎SC</t>
  </si>
  <si>
    <t>MD長崎</t>
  </si>
  <si>
    <t>時津SC　</t>
  </si>
  <si>
    <t>冨蹴FC</t>
  </si>
  <si>
    <t>健康チェックシート</t>
  </si>
  <si>
    <r>
      <t>本健康チェックシートは、</t>
    </r>
    <r>
      <rPr>
        <sz val="12"/>
        <rFont val="メイリオ"/>
        <family val="3"/>
      </rPr>
      <t>（一社）長崎県サッ</t>
    </r>
    <r>
      <rPr>
        <sz val="12"/>
        <color indexed="8"/>
        <rFont val="メイリオ"/>
        <family val="3"/>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</si>
  <si>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</si>
  <si>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</si>
  <si>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フリガナ</t>
  </si>
  <si>
    <t>生年月日</t>
  </si>
  <si>
    <r>
      <t xml:space="preserve">西暦　        </t>
    </r>
    <r>
      <rPr>
        <sz val="24"/>
        <color indexed="8"/>
        <rFont val="HGP行書体"/>
        <family val="4"/>
      </rPr>
      <t>　</t>
    </r>
    <r>
      <rPr>
        <sz val="14"/>
        <color indexed="8"/>
        <rFont val="メイリオ"/>
        <family val="3"/>
      </rPr>
      <t xml:space="preserve">年　    </t>
    </r>
    <r>
      <rPr>
        <sz val="24"/>
        <color indexed="8"/>
        <rFont val="HGP行書体"/>
        <family val="4"/>
      </rPr>
      <t>　</t>
    </r>
    <r>
      <rPr>
        <sz val="14"/>
        <color indexed="8"/>
        <rFont val="メイリオ"/>
        <family val="3"/>
      </rPr>
      <t xml:space="preserve">月　    </t>
    </r>
    <r>
      <rPr>
        <sz val="24"/>
        <color indexed="8"/>
        <rFont val="HGP行書体"/>
        <family val="4"/>
      </rPr>
      <t>　</t>
    </r>
    <r>
      <rPr>
        <sz val="14"/>
        <color indexed="8"/>
        <rFont val="メイリオ"/>
        <family val="3"/>
      </rPr>
      <t>日</t>
    </r>
  </si>
  <si>
    <t>氏名</t>
  </si>
  <si>
    <t>電話番号</t>
  </si>
  <si>
    <t>Eメール
アドレス</t>
  </si>
  <si>
    <t>住所</t>
  </si>
  <si>
    <t>〒</t>
  </si>
  <si>
    <t>＜大会当日までの体温＞</t>
  </si>
  <si>
    <t>日付</t>
  </si>
  <si>
    <t>起床時体温</t>
  </si>
  <si>
    <t>℃</t>
  </si>
  <si>
    <t>℃</t>
  </si>
  <si>
    <t>10/１６( 土 )</t>
  </si>
  <si>
    <t>＜大会前２週間における健康状態＞　　※該当するものに「✓」を記入してください。</t>
  </si>
  <si>
    <t>チェック項目</t>
  </si>
  <si>
    <t>チェック欄</t>
  </si>
  <si>
    <t>/</t>
  </si>
  <si>
    <t>( 土 )</t>
  </si>
  <si>
    <t>①　平熱を超える発熱がない</t>
  </si>
  <si>
    <t>( 日 )</t>
  </si>
  <si>
    <t>②　咳（せき）、のどの痛みなどの　風邪症状がない</t>
  </si>
  <si>
    <t>( 月 )</t>
  </si>
  <si>
    <t>③　だるさ（倦怠感）、息苦しさ（呼吸困難）がない</t>
  </si>
  <si>
    <t>( 火 )</t>
  </si>
  <si>
    <t>④　臭覚や味覚の異常がない</t>
  </si>
  <si>
    <t>( 水 )</t>
  </si>
  <si>
    <t>⑤　体が重く感じる、疲れやすい等がない</t>
  </si>
  <si>
    <t>( 木 )</t>
  </si>
  <si>
    <t>⑥　新型コロナウイルス感染症陽性とされた者との濃厚接触がない</t>
  </si>
  <si>
    <t>( 金 )</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</si>
  <si>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</si>
  <si>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</si>
  <si>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</si>
  <si>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</si>
  <si>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</si>
  <si>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</si>
  <si>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</si>
  <si>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</si>
  <si>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</si>
  <si>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</si>
  <si>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</si>
  <si>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←大会名を選択して下さい</t>
  </si>
  <si>
    <t>2022年度</t>
  </si>
  <si>
    <t>令和5年度 第34回 長崎県サッカー選手権大会【社会人予選大会】</t>
  </si>
  <si>
    <t>ＫＹＦＡ 第58回 九州社会人サッカー選手権大会【長崎予選大会】</t>
  </si>
  <si>
    <t>ＫＹＦＡ 第29回 九州クラブチームサッカー選手権大会【長崎予選大会】</t>
  </si>
  <si>
    <t>令和4度 第15回 長崎県サッカーミドルリーグ 決勝大会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</si>
</sst>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0.0\℃"/>
    <numFmt numFmtId="181" formatCode="m/d;@"/>
    <numFmt numFmtId="182" formatCode="[$]ggge&quot;年&quot;m&quot;月&quot;d&quot;日&quot;;@"/>
    <numFmt numFmtId="183" formatCode="[$]gge&quot;年&quot;m&quot;月&quot;d&quot;日&quot;;@"/>
  </numFmts>
  <fonts count="136">
    <font>
      <sz val="11"/>
      <name val="ＭＳ Ｐゴシック"/>
      <family val="3"/>
    </font>
    <font>
      <sz val="6"/>
      <name val="ＭＳ Ｐゴシック"/>
      <family val="3"/>
    </font>
    <font>
      <sz val="9"/>
      <name val="ＭＳ Ｐゴシック"/>
      <family val="3"/>
    </font>
    <font>
      <sz val="10"/>
      <name val="ＭＳ Ｐゴシック"/>
      <family val="3"/>
    </font>
    <font>
      <b/>
      <i/>
      <sz val="14"/>
      <name val="ＭＳ Ｐゴシック"/>
      <family val="3"/>
    </font>
    <font>
      <b/>
      <sz val="12"/>
      <name val="ＭＳ Ｐゴシック"/>
      <family val="3"/>
    </font>
    <font>
      <b/>
      <i/>
      <sz val="20"/>
      <name val="ＭＳ Ｐゴシック"/>
      <family val="3"/>
    </font>
    <font>
      <b/>
      <sz val="24"/>
      <name val="ＭＳ Ｐゴシック"/>
      <family val="3"/>
    </font>
    <font>
      <b/>
      <sz val="20"/>
      <name val="ＭＳ Ｐゴシック"/>
      <family val="3"/>
    </font>
    <font>
      <b/>
      <i/>
      <sz val="18"/>
      <name val="ＭＳ Ｐゴシック"/>
      <family val="3"/>
    </font>
    <font>
      <sz val="14"/>
      <name val="ＭＳ Ｐゴシック"/>
      <family val="3"/>
    </font>
    <font>
      <b/>
      <sz val="11"/>
      <name val="ＭＳ Ｐゴシック"/>
      <family val="3"/>
    </font>
    <font>
      <sz val="12"/>
      <name val="ＭＳ Ｐゴシック"/>
      <family val="3"/>
    </font>
    <font>
      <b/>
      <sz val="18"/>
      <name val="HG正楷書体-PRO"/>
      <family val="4"/>
    </font>
    <font>
      <b/>
      <sz val="18"/>
      <name val="ＭＳ Ｐゴシック"/>
      <family val="3"/>
    </font>
    <font>
      <b/>
      <u val="single"/>
      <sz val="11"/>
      <name val="ＭＳ Ｐゴシック"/>
      <family val="3"/>
    </font>
    <font>
      <b/>
      <i/>
      <u val="single"/>
      <sz val="11"/>
      <name val="ＭＳ Ｐゴシック"/>
      <family val="3"/>
    </font>
    <font>
      <b/>
      <sz val="10"/>
      <name val="ＭＳ Ｐゴシック"/>
      <family val="3"/>
    </font>
    <font>
      <b/>
      <sz val="6"/>
      <name val="Meiryo UI"/>
      <family val="3"/>
    </font>
    <font>
      <sz val="14"/>
      <color indexed="8"/>
      <name val="メイリオ"/>
      <family val="3"/>
    </font>
    <font>
      <sz val="12"/>
      <color indexed="8"/>
      <name val="メイリオ"/>
      <family val="3"/>
    </font>
    <font>
      <sz val="12"/>
      <name val="メイリオ"/>
      <family val="3"/>
    </font>
    <font>
      <sz val="24"/>
      <color indexed="8"/>
      <name val="HGP行書体"/>
      <family val="4"/>
    </font>
    <font>
      <sz val="26"/>
      <name val="HGP行書体"/>
      <family val="4"/>
    </font>
    <font>
      <b/>
      <sz val="20"/>
      <name val="HGP行書体"/>
      <family val="4"/>
    </font>
    <font>
      <b/>
      <sz val="14"/>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0"/>
      <color indexed="10"/>
      <name val="ＭＳ Ｐゴシック"/>
      <family val="3"/>
    </font>
    <font>
      <b/>
      <sz val="18"/>
      <color indexed="10"/>
      <name val="ＭＳ Ｐゴシック"/>
      <family val="3"/>
    </font>
    <font>
      <b/>
      <i/>
      <sz val="20"/>
      <color indexed="10"/>
      <name val="ＭＳ Ｐゴシック"/>
      <family val="3"/>
    </font>
    <font>
      <b/>
      <sz val="16"/>
      <color indexed="12"/>
      <name val="ＭＳ Ｐゴシック"/>
      <family val="3"/>
    </font>
    <font>
      <b/>
      <sz val="11"/>
      <color indexed="12"/>
      <name val="ＭＳ Ｐゴシック"/>
      <family val="3"/>
    </font>
    <font>
      <b/>
      <sz val="16"/>
      <color indexed="10"/>
      <name val="ＭＳ Ｐゴシック"/>
      <family val="3"/>
    </font>
    <font>
      <b/>
      <sz val="12"/>
      <color indexed="12"/>
      <name val="ＭＳ Ｐゴシック"/>
      <family val="3"/>
    </font>
    <font>
      <b/>
      <u val="single"/>
      <sz val="16"/>
      <color indexed="10"/>
      <name val="ＭＳ Ｐゴシック"/>
      <family val="3"/>
    </font>
    <font>
      <b/>
      <sz val="14"/>
      <color indexed="10"/>
      <name val="ＭＳ Ｐゴシック"/>
      <family val="3"/>
    </font>
    <font>
      <b/>
      <sz val="6"/>
      <color indexed="8"/>
      <name val="ＭＳ Ｐゴシック"/>
      <family val="3"/>
    </font>
    <font>
      <b/>
      <sz val="9"/>
      <name val="ＭＳ Ｐゴシック"/>
      <family val="3"/>
    </font>
    <font>
      <b/>
      <sz val="6"/>
      <color indexed="8"/>
      <name val="Meiryo UI"/>
      <family val="3"/>
    </font>
    <font>
      <b/>
      <sz val="20"/>
      <color indexed="56"/>
      <name val="ＭＳ Ｐゴシック"/>
      <family val="3"/>
    </font>
    <font>
      <b/>
      <sz val="6"/>
      <name val="ＭＳ Ｐゴシック"/>
      <family val="3"/>
    </font>
    <font>
      <b/>
      <strike/>
      <sz val="6"/>
      <color indexed="8"/>
      <name val="Meiryo UI"/>
      <family val="3"/>
    </font>
    <font>
      <b/>
      <sz val="14"/>
      <color indexed="8"/>
      <name val="HGP行書体"/>
      <family val="4"/>
    </font>
    <font>
      <b/>
      <sz val="20"/>
      <color indexed="8"/>
      <name val="HGP行書体"/>
      <family val="4"/>
    </font>
    <font>
      <sz val="20"/>
      <color indexed="8"/>
      <name val="HGP行書体"/>
      <family val="4"/>
    </font>
    <font>
      <b/>
      <sz val="14"/>
      <color indexed="8"/>
      <name val="Calibri"/>
      <family val="2"/>
    </font>
    <font>
      <b/>
      <i/>
      <sz val="24"/>
      <color indexed="10"/>
      <name val="ＭＳ Ｐゴシック"/>
      <family val="3"/>
    </font>
    <font>
      <b/>
      <sz val="10"/>
      <color indexed="56"/>
      <name val="ＭＳ Ｐゴシック"/>
      <family val="3"/>
    </font>
    <font>
      <b/>
      <sz val="11"/>
      <color indexed="10"/>
      <name val="ＭＳ Ｐゴシック"/>
      <family val="3"/>
    </font>
    <font>
      <b/>
      <sz val="18"/>
      <color indexed="17"/>
      <name val="ＭＳ Ｐゴシック"/>
      <family val="3"/>
    </font>
    <font>
      <sz val="18"/>
      <color indexed="8"/>
      <name val="Segoe UI Symbol"/>
      <family val="2"/>
    </font>
    <font>
      <sz val="18"/>
      <color indexed="8"/>
      <name val="HGP行書体"/>
      <family val="4"/>
    </font>
    <font>
      <sz val="30"/>
      <color indexed="8"/>
      <name val="HGP行書体"/>
      <family val="4"/>
    </font>
    <font>
      <sz val="28"/>
      <color indexed="8"/>
      <name val="HGP行書体"/>
      <family val="4"/>
    </font>
    <font>
      <sz val="26"/>
      <color indexed="8"/>
      <name val="HGP行書体"/>
      <family val="4"/>
    </font>
    <font>
      <b/>
      <sz val="22"/>
      <color indexed="9"/>
      <name val="メイリオ"/>
      <family val="3"/>
    </font>
    <font>
      <sz val="9"/>
      <name val="Meiryo UI"/>
      <family val="3"/>
    </font>
    <font>
      <sz val="11"/>
      <color rgb="FF006100"/>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name val="Calibri"/>
      <family val="3"/>
    </font>
    <font>
      <b/>
      <sz val="11"/>
      <color rgb="FF002060"/>
      <name val="ＭＳ Ｐゴシック"/>
      <family val="3"/>
    </font>
    <font>
      <b/>
      <sz val="10"/>
      <color rgb="FFFF0000"/>
      <name val="ＭＳ Ｐゴシック"/>
      <family val="3"/>
    </font>
    <font>
      <b/>
      <sz val="18"/>
      <color rgb="FFFF0000"/>
      <name val="ＭＳ Ｐゴシック"/>
      <family val="3"/>
    </font>
    <font>
      <b/>
      <i/>
      <sz val="20"/>
      <color rgb="FFFF0000"/>
      <name val="ＭＳ Ｐゴシック"/>
      <family val="3"/>
    </font>
    <font>
      <b/>
      <sz val="16"/>
      <color rgb="FF0000FF"/>
      <name val="ＭＳ Ｐゴシック"/>
      <family val="3"/>
    </font>
    <font>
      <b/>
      <sz val="11"/>
      <color rgb="FF0000FF"/>
      <name val="ＭＳ Ｐゴシック"/>
      <family val="3"/>
    </font>
    <font>
      <b/>
      <sz val="16"/>
      <color rgb="FFFF0000"/>
      <name val="ＭＳ Ｐゴシック"/>
      <family val="3"/>
    </font>
    <font>
      <b/>
      <sz val="11"/>
      <color rgb="FF002060"/>
      <name val="Calibri"/>
      <family val="3"/>
    </font>
    <font>
      <b/>
      <sz val="11"/>
      <name val="Calibri"/>
      <family val="3"/>
    </font>
    <font>
      <b/>
      <sz val="10"/>
      <name val="Calibri"/>
      <family val="3"/>
    </font>
    <font>
      <b/>
      <u val="single"/>
      <sz val="11"/>
      <name val="Calibri"/>
      <family val="3"/>
    </font>
    <font>
      <b/>
      <i/>
      <u val="single"/>
      <sz val="11"/>
      <name val="Calibri"/>
      <family val="3"/>
    </font>
    <font>
      <b/>
      <sz val="12"/>
      <color rgb="FF0000FF"/>
      <name val="ＭＳ Ｐゴシック"/>
      <family val="3"/>
    </font>
    <font>
      <b/>
      <sz val="18"/>
      <color rgb="FF002060"/>
      <name val="Calibri"/>
      <family val="3"/>
    </font>
    <font>
      <b/>
      <u val="single"/>
      <sz val="16"/>
      <color rgb="FFFF0000"/>
      <name val="ＭＳ Ｐゴシック"/>
      <family val="3"/>
    </font>
    <font>
      <b/>
      <sz val="14"/>
      <color rgb="FFFF0000"/>
      <name val="ＭＳ Ｐゴシック"/>
      <family val="3"/>
    </font>
    <font>
      <b/>
      <sz val="6"/>
      <color rgb="FF000000"/>
      <name val="ＭＳ Ｐゴシック"/>
      <family val="3"/>
    </font>
    <font>
      <b/>
      <sz val="6"/>
      <color theme="1"/>
      <name val="Calibri"/>
      <family val="3"/>
    </font>
    <font>
      <b/>
      <sz val="9"/>
      <name val="Calibri"/>
      <family val="3"/>
    </font>
    <font>
      <b/>
      <sz val="6"/>
      <color theme="1"/>
      <name val="Meiryo UI"/>
      <family val="3"/>
    </font>
    <font>
      <b/>
      <sz val="6"/>
      <color rgb="FF000000"/>
      <name val="Meiryo UI"/>
      <family val="3"/>
    </font>
    <font>
      <b/>
      <sz val="20"/>
      <color rgb="FF002060"/>
      <name val="ＭＳ Ｐゴシック"/>
      <family val="3"/>
    </font>
    <font>
      <b/>
      <sz val="6"/>
      <name val="Calibri"/>
      <family val="3"/>
    </font>
    <font>
      <b/>
      <strike/>
      <sz val="6"/>
      <color rgb="FF000000"/>
      <name val="Meiryo UI"/>
      <family val="3"/>
    </font>
    <font>
      <sz val="14"/>
      <color theme="1"/>
      <name val="メイリオ"/>
      <family val="3"/>
    </font>
    <font>
      <b/>
      <sz val="14"/>
      <color theme="1"/>
      <name val="HGP行書体"/>
      <family val="4"/>
    </font>
    <font>
      <b/>
      <sz val="20"/>
      <color theme="1"/>
      <name val="HGP行書体"/>
      <family val="4"/>
    </font>
    <font>
      <sz val="20"/>
      <color theme="1"/>
      <name val="HGP行書体"/>
      <family val="4"/>
    </font>
    <font>
      <sz val="12"/>
      <color theme="1"/>
      <name val="メイリオ"/>
      <family val="3"/>
    </font>
    <font>
      <b/>
      <sz val="14"/>
      <color theme="1"/>
      <name val="Calibri"/>
      <family val="2"/>
    </font>
    <font>
      <b/>
      <i/>
      <sz val="24"/>
      <color rgb="FFFF0000"/>
      <name val="ＭＳ Ｐゴシック"/>
      <family val="3"/>
    </font>
    <font>
      <b/>
      <sz val="10"/>
      <color rgb="FF002060"/>
      <name val="ＭＳ Ｐゴシック"/>
      <family val="3"/>
    </font>
    <font>
      <b/>
      <sz val="11"/>
      <color rgb="FFFF0000"/>
      <name val="ＭＳ Ｐゴシック"/>
      <family val="3"/>
    </font>
    <font>
      <b/>
      <sz val="18"/>
      <color rgb="FF00B050"/>
      <name val="Calibri"/>
      <family val="3"/>
    </font>
    <font>
      <b/>
      <sz val="22"/>
      <color theme="0"/>
      <name val="メイリオ"/>
      <family val="3"/>
    </font>
    <font>
      <sz val="26"/>
      <color theme="1"/>
      <name val="HGP行書体"/>
      <family val="4"/>
    </font>
    <font>
      <sz val="24"/>
      <color theme="1"/>
      <name val="HGP行書体"/>
      <family val="4"/>
    </font>
    <font>
      <sz val="30"/>
      <color theme="1"/>
      <name val="HGP行書体"/>
      <family val="4"/>
    </font>
    <font>
      <sz val="18"/>
      <color theme="1"/>
      <name val="Segoe UI Symbol"/>
      <family val="2"/>
    </font>
    <font>
      <sz val="18"/>
      <color theme="1"/>
      <name val="HGP行書体"/>
      <family val="4"/>
    </font>
    <font>
      <sz val="28"/>
      <color theme="1"/>
      <name val="HGP行書体"/>
      <family val="4"/>
    </font>
  </fonts>
  <fills count="41">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FF00"/>
        <bgColor indexed="64"/>
      </patternFill>
    </fill>
    <fill>
      <patternFill patternType="solid">
        <fgColor rgb="FFFFFF66"/>
        <bgColor indexed="64"/>
      </patternFill>
    </fill>
    <fill>
      <patternFill patternType="solid">
        <fgColor rgb="FF66FF66"/>
        <bgColor indexed="64"/>
      </patternFill>
    </fill>
    <fill>
      <patternFill patternType="solid">
        <fgColor theme="0" tint="-0.1499900072813034"/>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theme="0" tint="-0.14995999634265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double"/>
      <top>
        <color indexed="63"/>
      </top>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thin"/>
      <right style="medium"/>
      <top style="thin"/>
      <bottom style="thin"/>
    </border>
    <border>
      <left style="thin"/>
      <right style="medium"/>
      <top style="thin"/>
      <bottom style="medium"/>
    </border>
    <border>
      <left style="double"/>
      <right style="double"/>
      <top style="thin"/>
      <bottom style="thin"/>
    </border>
    <border>
      <left style="double"/>
      <right style="double"/>
      <top style="thin"/>
      <bottom style="double"/>
    </border>
    <border>
      <left style="double"/>
      <right>
        <color indexed="63"/>
      </right>
      <top style="double"/>
      <bottom>
        <color indexed="63"/>
      </bottom>
    </border>
    <border>
      <left style="thin"/>
      <right style="thin"/>
      <top style="double"/>
      <bottom style="dotted"/>
    </border>
    <border>
      <left style="thin"/>
      <right style="thin"/>
      <top style="dotted"/>
      <bottom style="thin"/>
    </border>
    <border>
      <left style="thin"/>
      <right style="medium"/>
      <top style="medium"/>
      <bottom style="thin"/>
    </border>
    <border>
      <left style="double"/>
      <right style="double"/>
      <top style="double"/>
      <bottom style="thin"/>
    </border>
    <border>
      <left>
        <color indexed="63"/>
      </left>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right style="hair"/>
      <top style="thin"/>
      <bottom style="thin"/>
    </border>
    <border>
      <left style="hair"/>
      <right/>
      <top style="thin"/>
      <bottom style="thin"/>
    </border>
    <border>
      <left style="thin"/>
      <right style="hair"/>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right style="thin"/>
      <top style="double"/>
      <bottom style="dotted"/>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top style="double"/>
      <bottom style="dotted"/>
    </border>
    <border>
      <left/>
      <right style="thin"/>
      <top style="double"/>
      <bottom style="dotted"/>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style="dashed"/>
      <bottom style="thin"/>
    </border>
    <border>
      <left>
        <color indexed="63"/>
      </left>
      <right>
        <color indexed="63"/>
      </right>
      <top style="dashed"/>
      <bottom style="thin"/>
    </border>
    <border>
      <left>
        <color indexed="63"/>
      </left>
      <right style="double"/>
      <top style="dashed"/>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thin"/>
      <top style="dotted"/>
      <bottom style="thin"/>
    </border>
    <border>
      <left style="thin"/>
      <right/>
      <top style="dotted"/>
      <bottom style="thin"/>
    </border>
    <border>
      <left/>
      <right style="thin"/>
      <top style="dotted"/>
      <bottom style="thin"/>
    </border>
    <border>
      <left style="thin"/>
      <right/>
      <top style="thin"/>
      <bottom/>
    </border>
    <border>
      <left>
        <color indexed="63"/>
      </left>
      <right style="double"/>
      <top style="thin"/>
      <bottom>
        <color indexed="63"/>
      </bottom>
    </border>
    <border>
      <left style="double"/>
      <right>
        <color indexed="63"/>
      </right>
      <top style="dashed"/>
      <bottom style="thin"/>
    </border>
    <border>
      <left>
        <color indexed="63"/>
      </left>
      <right style="thin"/>
      <top style="dashed"/>
      <bottom style="thin"/>
    </border>
    <border>
      <left style="double"/>
      <right>
        <color indexed="63"/>
      </right>
      <top style="double"/>
      <bottom style="dashed"/>
    </border>
    <border>
      <left>
        <color indexed="63"/>
      </left>
      <right style="thin"/>
      <top style="double"/>
      <bottom style="dashed"/>
    </border>
    <border>
      <left style="thin"/>
      <right style="thin"/>
      <top style="double"/>
      <bottom style="dashed"/>
    </border>
    <border>
      <left style="thin"/>
      <right style="double"/>
      <top style="double"/>
      <bottom style="dashed"/>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color indexed="63"/>
      </left>
      <right style="thin"/>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8" fillId="0" borderId="0" applyNumberFormat="0" applyFill="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8" fillId="0" borderId="0" applyNumberFormat="0" applyFill="0" applyBorder="0" applyAlignment="0" applyProtection="0"/>
    <xf numFmtId="0" fontId="79" fillId="27" borderId="1" applyNumberFormat="0" applyAlignment="0" applyProtection="0"/>
    <xf numFmtId="0" fontId="80" fillId="28"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9" borderId="2" applyNumberFormat="0" applyFont="0" applyAlignment="0" applyProtection="0"/>
    <xf numFmtId="0" fontId="82" fillId="0" borderId="3" applyNumberFormat="0" applyFill="0" applyAlignment="0" applyProtection="0"/>
    <xf numFmtId="0" fontId="83" fillId="30" borderId="0" applyNumberFormat="0" applyBorder="0" applyAlignment="0" applyProtection="0"/>
    <xf numFmtId="0" fontId="84" fillId="31"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1"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2" fillId="32" borderId="4" applyNumberFormat="0" applyAlignment="0" applyProtection="0"/>
    <xf numFmtId="0" fontId="0" fillId="0" borderId="0">
      <alignment vertical="center"/>
      <protection/>
    </xf>
    <xf numFmtId="0" fontId="76" fillId="0" borderId="0">
      <alignment vertical="center"/>
      <protection/>
    </xf>
    <xf numFmtId="0" fontId="93" fillId="0" borderId="0" applyNumberFormat="0" applyFill="0" applyBorder="0" applyAlignment="0" applyProtection="0"/>
    <xf numFmtId="0" fontId="75" fillId="2" borderId="0" applyNumberFormat="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0" applyNumberFormat="0" applyFill="0" applyBorder="0" applyAlignment="0" applyProtection="0"/>
    <xf numFmtId="0" fontId="88" fillId="0" borderId="7" applyNumberFormat="0" applyFill="0" applyAlignment="0" applyProtection="0"/>
    <xf numFmtId="0" fontId="82" fillId="0" borderId="3" applyNumberFormat="0" applyFill="0" applyAlignment="0" applyProtection="0"/>
    <xf numFmtId="0" fontId="76" fillId="3" borderId="0" applyNumberFormat="0" applyBorder="0" applyAlignment="0" applyProtection="0"/>
    <xf numFmtId="0" fontId="80" fillId="28" borderId="0" applyNumberFormat="0" applyBorder="0" applyAlignment="0" applyProtection="0"/>
    <xf numFmtId="0" fontId="76" fillId="9" borderId="0" applyNumberFormat="0" applyBorder="0" applyAlignment="0" applyProtection="0"/>
    <xf numFmtId="0" fontId="77" fillId="15"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77" fillId="24"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6" borderId="0" applyNumberFormat="0" applyBorder="0" applyAlignment="0" applyProtection="0"/>
    <xf numFmtId="0" fontId="79" fillId="27" borderId="1" applyNumberFormat="0" applyAlignment="0" applyProtection="0"/>
  </cellStyleXfs>
  <cellXfs count="456">
    <xf numFmtId="0" fontId="0" fillId="0" borderId="0" xfId="0" applyAlignment="1">
      <alignment/>
    </xf>
    <xf numFmtId="0" fontId="0" fillId="7" borderId="0" xfId="0" applyFill="1" applyBorder="1" applyAlignment="1">
      <alignment horizontal="center" vertical="center" shrinkToFit="1"/>
    </xf>
    <xf numFmtId="0" fontId="0" fillId="7" borderId="10" xfId="0" applyFill="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11" xfId="0" applyFont="1" applyBorder="1" applyAlignment="1">
      <alignment horizontal="center" vertical="center" shrinkToFit="1"/>
    </xf>
    <xf numFmtId="0" fontId="3" fillId="0" borderId="0" xfId="0" applyFont="1" applyAlignment="1">
      <alignment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0" fillId="0" borderId="0" xfId="0" applyAlignment="1">
      <alignment horizontal="center" shrinkToFit="1"/>
    </xf>
    <xf numFmtId="0" fontId="0" fillId="0" borderId="0" xfId="0" applyAlignment="1">
      <alignment shrinkToFit="1"/>
    </xf>
    <xf numFmtId="0" fontId="0" fillId="7" borderId="11" xfId="0" applyFill="1" applyBorder="1" applyAlignment="1">
      <alignment horizontal="center" vertical="center" shrinkToFit="1"/>
    </xf>
    <xf numFmtId="0" fontId="11" fillId="0" borderId="0" xfId="0" applyFont="1" applyBorder="1" applyAlignment="1">
      <alignment vertical="center" shrinkToFit="1"/>
    </xf>
    <xf numFmtId="0" fontId="0" fillId="0" borderId="0" xfId="0" applyFont="1" applyBorder="1" applyAlignment="1">
      <alignment vertical="center" shrinkToFit="1"/>
    </xf>
    <xf numFmtId="0" fontId="3" fillId="0" borderId="0" xfId="0" applyFont="1" applyBorder="1" applyAlignment="1">
      <alignment shrinkToFit="1"/>
    </xf>
    <xf numFmtId="0" fontId="0"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Alignment="1">
      <alignment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top"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14" borderId="0" xfId="0" applyFill="1" applyBorder="1" applyAlignment="1">
      <alignment horizontal="center" vertical="center" shrinkToFit="1"/>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94" fillId="0" borderId="12" xfId="0" applyFont="1" applyBorder="1" applyAlignment="1">
      <alignment horizontal="center" vertical="center" shrinkToFit="1"/>
    </xf>
    <xf numFmtId="0" fontId="94" fillId="0" borderId="0" xfId="0" applyFont="1" applyFill="1" applyBorder="1" applyAlignment="1">
      <alignment horizontal="center" vertical="center" shrinkToFit="1"/>
    </xf>
    <xf numFmtId="0" fontId="94" fillId="0" borderId="0" xfId="0" applyFont="1" applyBorder="1" applyAlignment="1">
      <alignment horizontal="center" vertical="center" shrinkToFit="1"/>
    </xf>
    <xf numFmtId="0" fontId="0" fillId="0" borderId="0" xfId="0" applyBorder="1" applyAlignment="1">
      <alignment horizontal="center" shrinkToFit="1"/>
    </xf>
    <xf numFmtId="0" fontId="0" fillId="0" borderId="0" xfId="0" applyAlignment="1">
      <alignment horizontal="center" vertical="center" shrinkToFit="1"/>
    </xf>
    <xf numFmtId="0" fontId="4" fillId="0" borderId="0" xfId="0" applyFont="1" applyAlignment="1">
      <alignment vertical="center"/>
    </xf>
    <xf numFmtId="0" fontId="3" fillId="0" borderId="0" xfId="0" applyFont="1" applyAlignment="1">
      <alignment vertical="center"/>
    </xf>
    <xf numFmtId="0" fontId="0" fillId="0" borderId="11" xfId="0" applyFont="1" applyBorder="1" applyAlignment="1">
      <alignment horizontal="center" vertical="center"/>
    </xf>
    <xf numFmtId="0" fontId="0" fillId="14" borderId="11" xfId="0" applyFont="1" applyFill="1" applyBorder="1" applyAlignment="1">
      <alignment horizontal="center" vertical="center"/>
    </xf>
    <xf numFmtId="0" fontId="2" fillId="14" borderId="11" xfId="0" applyFont="1" applyFill="1" applyBorder="1" applyAlignment="1">
      <alignment horizontal="center" vertical="center"/>
    </xf>
    <xf numFmtId="0" fontId="0" fillId="0" borderId="0" xfId="0" applyFont="1" applyBorder="1" applyAlignment="1">
      <alignment vertical="center"/>
    </xf>
    <xf numFmtId="0" fontId="3" fillId="0" borderId="0" xfId="0" applyFont="1" applyAlignment="1">
      <alignment/>
    </xf>
    <xf numFmtId="0" fontId="0" fillId="0" borderId="0" xfId="0" applyBorder="1" applyAlignment="1">
      <alignment vertical="center"/>
    </xf>
    <xf numFmtId="0" fontId="0" fillId="0" borderId="0" xfId="0" applyFont="1" applyFill="1" applyBorder="1" applyAlignment="1">
      <alignment horizontal="center" vertical="center" shrinkToFit="1"/>
    </xf>
    <xf numFmtId="0" fontId="3" fillId="0" borderId="0" xfId="0" applyFont="1" applyFill="1" applyAlignment="1">
      <alignment shrinkToFit="1"/>
    </xf>
    <xf numFmtId="0" fontId="0" fillId="0" borderId="11"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3" fillId="0" borderId="0" xfId="0" applyFont="1" applyBorder="1" applyAlignment="1">
      <alignment horizontal="center" vertical="center" shrinkToFit="1"/>
    </xf>
    <xf numFmtId="0" fontId="5" fillId="14" borderId="0" xfId="0" applyFont="1" applyFill="1" applyBorder="1" applyAlignment="1">
      <alignment horizontal="center" vertical="center" shrinkToFit="1"/>
    </xf>
    <xf numFmtId="0" fontId="0" fillId="7" borderId="0" xfId="0" applyFont="1" applyFill="1" applyBorder="1" applyAlignment="1">
      <alignment horizontal="center" vertical="center" shrinkToFit="1"/>
    </xf>
    <xf numFmtId="0" fontId="9" fillId="0" borderId="11" xfId="0" applyFont="1" applyBorder="1" applyAlignment="1">
      <alignment horizontal="center" vertical="top" shrinkToFit="1"/>
    </xf>
    <xf numFmtId="0" fontId="7" fillId="0" borderId="11" xfId="0" applyFont="1" applyBorder="1" applyAlignment="1">
      <alignment horizontal="center" vertical="center" shrinkToFit="1"/>
    </xf>
    <xf numFmtId="0" fontId="9" fillId="0" borderId="0" xfId="0" applyFont="1" applyBorder="1" applyAlignment="1">
      <alignment horizontal="center" vertical="top" shrinkToFit="1"/>
    </xf>
    <xf numFmtId="0" fontId="7" fillId="0" borderId="0" xfId="0" applyFont="1" applyBorder="1" applyAlignment="1">
      <alignment horizontal="center" vertical="center" shrinkToFit="1"/>
    </xf>
    <xf numFmtId="0" fontId="95" fillId="0" borderId="11" xfId="0" applyFont="1" applyBorder="1" applyAlignment="1">
      <alignment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11" fillId="0" borderId="0" xfId="0" applyFont="1" applyFill="1" applyBorder="1" applyAlignment="1">
      <alignment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96" fillId="0" borderId="0" xfId="0" applyFont="1" applyAlignment="1">
      <alignment horizontal="center" vertical="center" shrinkToFit="1"/>
    </xf>
    <xf numFmtId="14" fontId="97" fillId="33" borderId="0" xfId="0" applyNumberFormat="1" applyFont="1" applyFill="1" applyBorder="1" applyAlignment="1">
      <alignment horizontal="center" vertical="center" shrinkToFit="1"/>
    </xf>
    <xf numFmtId="0" fontId="98" fillId="0" borderId="0" xfId="0" applyFont="1" applyBorder="1" applyAlignment="1">
      <alignment horizontal="center" vertical="center" shrinkToFit="1"/>
    </xf>
    <xf numFmtId="0" fontId="12" fillId="0" borderId="0" xfId="0" applyFont="1" applyAlignment="1">
      <alignment horizontal="center"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center"/>
    </xf>
    <xf numFmtId="0" fontId="12" fillId="0" borderId="0" xfId="0" applyFont="1" applyBorder="1" applyAlignment="1">
      <alignment vertical="center" shrinkToFit="1"/>
    </xf>
    <xf numFmtId="0" fontId="99" fillId="34" borderId="0" xfId="45" applyFont="1" applyFill="1" applyBorder="1" applyAlignment="1">
      <alignment vertical="center" shrinkToFit="1"/>
    </xf>
    <xf numFmtId="0" fontId="99" fillId="34" borderId="0" xfId="0" applyFont="1" applyFill="1" applyAlignment="1">
      <alignment vertical="center" shrinkToFit="1"/>
    </xf>
    <xf numFmtId="0" fontId="5" fillId="0" borderId="0" xfId="0" applyFont="1" applyFill="1" applyBorder="1" applyAlignment="1">
      <alignment horizontal="right" vertical="center" shrinkToFit="1"/>
    </xf>
    <xf numFmtId="0" fontId="12" fillId="0" borderId="15" xfId="0" applyFont="1" applyFill="1" applyBorder="1" applyAlignment="1">
      <alignment shrinkToFit="1"/>
    </xf>
    <xf numFmtId="0" fontId="0"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3" fillId="0" borderId="17" xfId="0" applyFont="1" applyBorder="1" applyAlignment="1">
      <alignment shrinkToFit="1"/>
    </xf>
    <xf numFmtId="0" fontId="3" fillId="0" borderId="18" xfId="0" applyFont="1" applyBorder="1" applyAlignment="1">
      <alignment shrinkToFit="1"/>
    </xf>
    <xf numFmtId="0" fontId="12" fillId="0" borderId="18" xfId="0" applyFont="1" applyFill="1" applyBorder="1" applyAlignment="1">
      <alignment shrinkToFit="1"/>
    </xf>
    <xf numFmtId="14" fontId="7" fillId="0" borderId="16" xfId="0" applyNumberFormat="1" applyFont="1" applyBorder="1" applyAlignment="1">
      <alignment horizontal="center" vertical="top" shrinkToFit="1"/>
    </xf>
    <xf numFmtId="0" fontId="0" fillId="14" borderId="19" xfId="0" applyFont="1" applyFill="1" applyBorder="1" applyAlignment="1">
      <alignment horizontal="center" vertical="center" shrinkToFit="1"/>
    </xf>
    <xf numFmtId="0" fontId="0" fillId="14" borderId="20" xfId="0" applyFont="1" applyFill="1" applyBorder="1" applyAlignment="1">
      <alignment horizontal="center" vertical="center" shrinkToFit="1"/>
    </xf>
    <xf numFmtId="0" fontId="2" fillId="14" borderId="20" xfId="0" applyFont="1" applyFill="1" applyBorder="1" applyAlignment="1">
      <alignment horizontal="center" vertical="center" shrinkToFit="1"/>
    </xf>
    <xf numFmtId="0" fontId="0" fillId="14" borderId="20" xfId="0" applyFont="1" applyFill="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0" fillId="0" borderId="15" xfId="0" applyBorder="1" applyAlignment="1">
      <alignment vertical="center" shrinkToFit="1"/>
    </xf>
    <xf numFmtId="0" fontId="0" fillId="0" borderId="23" xfId="0" applyBorder="1" applyAlignment="1">
      <alignment vertical="center" shrinkToFit="1"/>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0" fillId="7" borderId="27" xfId="0" applyFill="1" applyBorder="1" applyAlignment="1">
      <alignment horizontal="center" vertical="center" shrinkToFit="1"/>
    </xf>
    <xf numFmtId="0" fontId="5" fillId="0" borderId="18" xfId="0" applyFont="1" applyFill="1" applyBorder="1" applyAlignment="1">
      <alignment vertical="center" shrinkToFit="1"/>
    </xf>
    <xf numFmtId="0" fontId="5" fillId="0" borderId="28" xfId="0" applyFont="1" applyFill="1" applyBorder="1" applyAlignment="1">
      <alignment vertical="center" shrinkToFit="1"/>
    </xf>
    <xf numFmtId="0" fontId="100" fillId="0" borderId="0" xfId="0" applyFont="1" applyFill="1" applyAlignment="1">
      <alignment vertical="center" shrinkToFit="1"/>
    </xf>
    <xf numFmtId="0" fontId="100" fillId="0" borderId="0" xfId="0" applyFont="1" applyFill="1" applyBorder="1" applyAlignment="1">
      <alignment vertical="center" shrinkToFit="1"/>
    </xf>
    <xf numFmtId="0" fontId="11" fillId="0" borderId="0" xfId="0" applyFont="1" applyAlignment="1">
      <alignment vertical="center" shrinkToFit="1"/>
    </xf>
    <xf numFmtId="0" fontId="100" fillId="0" borderId="0" xfId="0" applyFont="1" applyAlignment="1">
      <alignment vertical="center"/>
    </xf>
    <xf numFmtId="0" fontId="101" fillId="0" borderId="0" xfId="0" applyFont="1" applyBorder="1" applyAlignment="1">
      <alignment horizontal="center" vertical="center" wrapText="1" shrinkToFit="1"/>
    </xf>
    <xf numFmtId="0" fontId="95" fillId="0" borderId="20" xfId="0" applyFont="1" applyBorder="1" applyAlignment="1">
      <alignment vertical="center" shrinkToFit="1"/>
    </xf>
    <xf numFmtId="0" fontId="95" fillId="0" borderId="29" xfId="0" applyFont="1" applyBorder="1" applyAlignment="1">
      <alignment vertical="center" shrinkToFit="1"/>
    </xf>
    <xf numFmtId="0" fontId="102" fillId="0" borderId="29" xfId="0" applyFont="1" applyBorder="1" applyAlignment="1">
      <alignment vertical="center" shrinkToFit="1"/>
    </xf>
    <xf numFmtId="0" fontId="95" fillId="0" borderId="30" xfId="0" applyFont="1" applyBorder="1" applyAlignment="1">
      <alignment vertical="center" shrinkToFit="1"/>
    </xf>
    <xf numFmtId="0" fontId="0" fillId="0" borderId="26" xfId="0" applyFont="1" applyBorder="1" applyAlignment="1">
      <alignment horizontal="center" vertical="center" shrinkToFit="1"/>
    </xf>
    <xf numFmtId="0" fontId="103" fillId="0" borderId="11" xfId="0" applyFont="1" applyBorder="1" applyAlignment="1">
      <alignment horizontal="center" vertical="center" shrinkToFit="1"/>
    </xf>
    <xf numFmtId="0" fontId="104" fillId="0" borderId="11" xfId="0" applyFont="1" applyBorder="1" applyAlignment="1">
      <alignment horizontal="center" vertical="center" shrinkToFit="1"/>
    </xf>
    <xf numFmtId="0" fontId="103" fillId="0" borderId="26" xfId="0" applyFont="1" applyBorder="1" applyAlignment="1">
      <alignment horizontal="center" vertical="center" shrinkToFit="1"/>
    </xf>
    <xf numFmtId="0" fontId="104" fillId="0" borderId="26" xfId="0" applyFont="1" applyBorder="1" applyAlignment="1">
      <alignment horizontal="center" vertical="center" shrinkToFit="1"/>
    </xf>
    <xf numFmtId="0" fontId="105" fillId="0" borderId="11" xfId="0" applyFont="1" applyBorder="1" applyAlignment="1">
      <alignment horizontal="center" vertical="center" shrinkToFit="1"/>
    </xf>
    <xf numFmtId="0" fontId="16" fillId="0" borderId="24" xfId="0" applyFont="1" applyBorder="1" applyAlignment="1">
      <alignment horizontal="center" vertical="center" shrinkToFit="1"/>
    </xf>
    <xf numFmtId="0" fontId="105" fillId="0" borderId="26" xfId="0" applyFont="1" applyBorder="1" applyAlignment="1">
      <alignment horizontal="center" vertical="center" shrinkToFit="1"/>
    </xf>
    <xf numFmtId="0" fontId="15" fillId="0" borderId="11" xfId="0" applyFont="1" applyBorder="1" applyAlignment="1">
      <alignment horizontal="center" vertical="center" shrinkToFit="1"/>
    </xf>
    <xf numFmtId="0" fontId="103" fillId="0" borderId="13" xfId="0" applyFont="1" applyBorder="1" applyAlignment="1">
      <alignment horizontal="center" vertical="center" shrinkToFit="1"/>
    </xf>
    <xf numFmtId="0" fontId="103" fillId="0" borderId="22" xfId="0" applyFont="1" applyBorder="1" applyAlignment="1">
      <alignment horizontal="center" vertical="center" shrinkToFit="1"/>
    </xf>
    <xf numFmtId="0" fontId="106" fillId="0" borderId="31"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3" fillId="0" borderId="23" xfId="0" applyFont="1" applyBorder="1" applyAlignment="1">
      <alignment shrinkToFit="1"/>
    </xf>
    <xf numFmtId="0" fontId="16" fillId="0" borderId="25" xfId="0" applyFont="1" applyBorder="1" applyAlignment="1">
      <alignment horizontal="center" vertical="center" shrinkToFit="1"/>
    </xf>
    <xf numFmtId="0" fontId="0" fillId="0" borderId="26"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12" fillId="0" borderId="26" xfId="0" applyFont="1" applyBorder="1" applyAlignment="1">
      <alignment horizontal="center" vertical="center" shrinkToFit="1"/>
    </xf>
    <xf numFmtId="0" fontId="107" fillId="0" borderId="33" xfId="0" applyFont="1" applyFill="1" applyBorder="1" applyAlignment="1">
      <alignment horizontal="center" vertical="center" shrinkToFit="1"/>
    </xf>
    <xf numFmtId="0" fontId="108" fillId="0" borderId="16" xfId="0" applyFont="1" applyBorder="1" applyAlignment="1">
      <alignment horizontal="center" vertical="center" wrapText="1" shrinkToFit="1"/>
    </xf>
    <xf numFmtId="0" fontId="109" fillId="0" borderId="0" xfId="0" applyFont="1" applyBorder="1" applyAlignment="1">
      <alignment vertical="center" wrapText="1" shrinkToFit="1"/>
    </xf>
    <xf numFmtId="0" fontId="110" fillId="0" borderId="0" xfId="0" applyFont="1" applyAlignment="1">
      <alignment horizontal="center" vertical="center" shrinkToFit="1"/>
    </xf>
    <xf numFmtId="0" fontId="101" fillId="0" borderId="16" xfId="0" applyFont="1" applyBorder="1" applyAlignment="1">
      <alignment horizontal="center" vertical="center" wrapText="1" shrinkToFit="1"/>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176" fontId="103" fillId="0" borderId="11" xfId="0" applyNumberFormat="1" applyFont="1" applyBorder="1" applyAlignment="1">
      <alignment horizontal="center" vertical="center"/>
    </xf>
    <xf numFmtId="0" fontId="103" fillId="0" borderId="11" xfId="0" applyFont="1" applyBorder="1" applyAlignment="1">
      <alignment horizontal="center" vertical="center"/>
    </xf>
    <xf numFmtId="49" fontId="103" fillId="0" borderId="11" xfId="0" applyNumberFormat="1" applyFont="1" applyBorder="1" applyAlignment="1">
      <alignment horizontal="center" vertical="center"/>
    </xf>
    <xf numFmtId="0" fontId="103" fillId="0" borderId="10" xfId="0" applyFont="1" applyBorder="1" applyAlignment="1">
      <alignment horizontal="center" vertical="center"/>
    </xf>
    <xf numFmtId="176" fontId="11" fillId="0" borderId="11" xfId="0" applyNumberFormat="1" applyFont="1" applyBorder="1" applyAlignment="1">
      <alignment horizontal="center" vertical="center" shrinkToFit="1"/>
    </xf>
    <xf numFmtId="0" fontId="11" fillId="0" borderId="11" xfId="0" applyFont="1" applyBorder="1" applyAlignment="1">
      <alignment horizontal="center" vertical="center" shrinkToFit="1"/>
    </xf>
    <xf numFmtId="49" fontId="11" fillId="0" borderId="11" xfId="0" applyNumberFormat="1" applyFont="1" applyBorder="1" applyAlignment="1">
      <alignment horizontal="center" vertical="center" shrinkToFit="1"/>
    </xf>
    <xf numFmtId="176" fontId="11" fillId="0" borderId="26" xfId="0" applyNumberFormat="1" applyFont="1" applyBorder="1" applyAlignment="1">
      <alignment horizontal="center" vertical="center" shrinkToFit="1"/>
    </xf>
    <xf numFmtId="0" fontId="11" fillId="0" borderId="26" xfId="0" applyFont="1" applyBorder="1" applyAlignment="1">
      <alignment horizontal="center" vertical="center" shrinkToFit="1"/>
    </xf>
    <xf numFmtId="49" fontId="11" fillId="0" borderId="26" xfId="0" applyNumberFormat="1" applyFont="1" applyBorder="1" applyAlignment="1">
      <alignment horizontal="center" vertical="center" shrinkToFit="1"/>
    </xf>
    <xf numFmtId="0" fontId="103" fillId="0" borderId="27" xfId="0" applyFont="1" applyBorder="1" applyAlignment="1">
      <alignment horizontal="center" vertical="center"/>
    </xf>
    <xf numFmtId="0" fontId="17" fillId="0" borderId="0" xfId="0" applyFont="1" applyAlignment="1">
      <alignment shrinkToFit="1"/>
    </xf>
    <xf numFmtId="0" fontId="11" fillId="0" borderId="0" xfId="0" applyFont="1" applyAlignment="1">
      <alignment shrinkToFit="1"/>
    </xf>
    <xf numFmtId="0" fontId="11" fillId="0" borderId="0" xfId="0" applyFont="1" applyAlignment="1">
      <alignment horizontal="center" shrinkToFit="1"/>
    </xf>
    <xf numFmtId="0" fontId="103" fillId="0" borderId="34" xfId="0" applyFont="1" applyBorder="1" applyAlignment="1">
      <alignment horizontal="center" vertical="center" shrinkToFit="1"/>
    </xf>
    <xf numFmtId="0" fontId="11" fillId="0" borderId="11" xfId="0" applyFont="1" applyBorder="1" applyAlignment="1">
      <alignment vertical="center" shrinkToFit="1"/>
    </xf>
    <xf numFmtId="0" fontId="111" fillId="0" borderId="11"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0" xfId="0" applyFont="1" applyAlignment="1">
      <alignment vertical="center" shrinkToFit="1"/>
    </xf>
    <xf numFmtId="0" fontId="103" fillId="0" borderId="35" xfId="0" applyFont="1" applyBorder="1" applyAlignment="1">
      <alignment horizontal="center" vertical="center" shrinkToFit="1"/>
    </xf>
    <xf numFmtId="0" fontId="18" fillId="0" borderId="11" xfId="0" applyFont="1" applyBorder="1" applyAlignment="1">
      <alignment vertical="center"/>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1" fillId="0" borderId="36" xfId="0" applyFont="1" applyBorder="1" applyAlignment="1">
      <alignment vertical="center" shrinkToFit="1"/>
    </xf>
    <xf numFmtId="0" fontId="18" fillId="0" borderId="11" xfId="0" applyFont="1" applyBorder="1" applyAlignment="1">
      <alignment vertical="center" shrinkToFit="1"/>
    </xf>
    <xf numFmtId="0" fontId="112" fillId="0" borderId="11" xfId="0" applyFont="1" applyBorder="1" applyAlignment="1">
      <alignment vertical="center" shrinkToFit="1"/>
    </xf>
    <xf numFmtId="0" fontId="17" fillId="0" borderId="12" xfId="0" applyFont="1" applyBorder="1" applyAlignment="1">
      <alignment horizontal="center" vertical="center" shrinkToFit="1"/>
    </xf>
    <xf numFmtId="0" fontId="103" fillId="35" borderId="37" xfId="0" applyFont="1" applyFill="1" applyBorder="1" applyAlignment="1">
      <alignment horizontal="center" vertical="center"/>
    </xf>
    <xf numFmtId="0" fontId="113" fillId="35" borderId="38" xfId="0" applyFont="1" applyFill="1" applyBorder="1" applyAlignment="1">
      <alignment horizontal="center" vertical="center"/>
    </xf>
    <xf numFmtId="0" fontId="103" fillId="35" borderId="20" xfId="0" applyFont="1" applyFill="1" applyBorder="1" applyAlignment="1">
      <alignment horizontal="center" vertical="center" shrinkToFit="1"/>
    </xf>
    <xf numFmtId="0" fontId="103" fillId="35" borderId="20" xfId="0" applyFont="1" applyFill="1" applyBorder="1" applyAlignment="1">
      <alignment horizontal="center" vertical="center"/>
    </xf>
    <xf numFmtId="0" fontId="104" fillId="35" borderId="20" xfId="0" applyFont="1" applyFill="1" applyBorder="1" applyAlignment="1">
      <alignment horizontal="center" vertical="center"/>
    </xf>
    <xf numFmtId="0" fontId="103" fillId="35" borderId="39" xfId="0" applyFont="1" applyFill="1" applyBorder="1" applyAlignment="1">
      <alignment horizontal="center" vertical="center"/>
    </xf>
    <xf numFmtId="0" fontId="114" fillId="0" borderId="11" xfId="0" applyFont="1" applyBorder="1" applyAlignment="1">
      <alignment vertical="center" shrinkToFit="1"/>
    </xf>
    <xf numFmtId="0" fontId="103" fillId="0" borderId="12" xfId="0" applyFont="1" applyBorder="1" applyAlignment="1">
      <alignment horizontal="center" vertical="center" shrinkToFit="1"/>
    </xf>
    <xf numFmtId="0" fontId="115" fillId="0" borderId="11" xfId="0" applyFont="1" applyBorder="1" applyAlignment="1">
      <alignment vertical="center" shrinkToFit="1"/>
    </xf>
    <xf numFmtId="0" fontId="116" fillId="0" borderId="0" xfId="0" applyFont="1" applyBorder="1" applyAlignment="1">
      <alignment horizontal="center" vertical="center" wrapText="1" shrinkToFit="1"/>
    </xf>
    <xf numFmtId="0" fontId="103" fillId="0" borderId="0" xfId="0" applyFont="1" applyFill="1" applyBorder="1" applyAlignment="1">
      <alignment horizontal="center" vertical="center" shrinkToFit="1"/>
    </xf>
    <xf numFmtId="0" fontId="103" fillId="0" borderId="0" xfId="0" applyFont="1" applyBorder="1" applyAlignment="1">
      <alignment horizontal="center" vertical="center" shrinkToFit="1"/>
    </xf>
    <xf numFmtId="0" fontId="11" fillId="0" borderId="0" xfId="0" applyFont="1" applyBorder="1" applyAlignment="1">
      <alignment horizontal="center" shrinkToFit="1"/>
    </xf>
    <xf numFmtId="0" fontId="115" fillId="0" borderId="11" xfId="0" applyFont="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40"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03" fillId="7" borderId="41" xfId="0" applyFont="1" applyFill="1" applyBorder="1" applyAlignment="1">
      <alignment horizontal="center" vertical="center" shrinkToFit="1"/>
    </xf>
    <xf numFmtId="0" fontId="103" fillId="7" borderId="11" xfId="0" applyFont="1" applyFill="1" applyBorder="1" applyAlignment="1">
      <alignment horizontal="center" vertical="center"/>
    </xf>
    <xf numFmtId="0" fontId="103" fillId="7" borderId="10" xfId="0" applyFont="1" applyFill="1" applyBorder="1" applyAlignment="1">
      <alignment horizontal="center" vertical="center"/>
    </xf>
    <xf numFmtId="0" fontId="11" fillId="7" borderId="41" xfId="0" applyFont="1" applyFill="1" applyBorder="1" applyAlignment="1">
      <alignment horizontal="center" vertical="center" shrinkToFit="1"/>
    </xf>
    <xf numFmtId="0" fontId="11" fillId="7" borderId="42" xfId="0" applyFont="1" applyFill="1" applyBorder="1" applyAlignment="1">
      <alignment horizontal="center" vertical="center" shrinkToFit="1"/>
    </xf>
    <xf numFmtId="0" fontId="103" fillId="7" borderId="26" xfId="0" applyFont="1" applyFill="1" applyBorder="1" applyAlignment="1">
      <alignment horizontal="center" vertical="center"/>
    </xf>
    <xf numFmtId="0" fontId="103" fillId="7" borderId="27" xfId="0" applyFont="1" applyFill="1" applyBorder="1" applyAlignment="1">
      <alignment horizontal="center" vertical="center"/>
    </xf>
    <xf numFmtId="0" fontId="11" fillId="14" borderId="0" xfId="0" applyFont="1" applyFill="1" applyBorder="1" applyAlignment="1">
      <alignment horizontal="center" vertical="center" shrinkToFit="1"/>
    </xf>
    <xf numFmtId="0" fontId="117" fillId="0" borderId="11" xfId="0" applyFont="1" applyBorder="1" applyAlignment="1">
      <alignment vertical="center" shrinkToFit="1"/>
    </xf>
    <xf numFmtId="0" fontId="11" fillId="7" borderId="0" xfId="0" applyFont="1" applyFill="1" applyBorder="1" applyAlignment="1">
      <alignment horizontal="center" vertical="center" shrinkToFit="1"/>
    </xf>
    <xf numFmtId="0" fontId="11" fillId="7" borderId="43" xfId="0" applyFont="1" applyFill="1" applyBorder="1" applyAlignment="1">
      <alignment horizontal="center" vertical="center" shrinkToFit="1"/>
    </xf>
    <xf numFmtId="0" fontId="118" fillId="0" borderId="11" xfId="0" applyFont="1" applyBorder="1" applyAlignment="1">
      <alignment vertical="center" shrinkToFit="1"/>
    </xf>
    <xf numFmtId="0" fontId="11" fillId="0" borderId="0" xfId="0" applyFont="1" applyBorder="1" applyAlignment="1">
      <alignment shrinkToFit="1"/>
    </xf>
    <xf numFmtId="0" fontId="115" fillId="0" borderId="11" xfId="0" applyFont="1" applyBorder="1" applyAlignment="1">
      <alignment shrinkToFit="1"/>
    </xf>
    <xf numFmtId="0" fontId="103" fillId="0" borderId="11" xfId="0" applyFont="1" applyBorder="1" applyAlignment="1">
      <alignment vertical="center"/>
    </xf>
    <xf numFmtId="0" fontId="11" fillId="0" borderId="0" xfId="0" applyFont="1" applyAlignment="1">
      <alignment horizontal="center" vertical="center" shrinkToFit="1"/>
    </xf>
    <xf numFmtId="0" fontId="103" fillId="0" borderId="11" xfId="0" applyFont="1" applyBorder="1" applyAlignment="1">
      <alignment vertical="center" shrinkToFit="1"/>
    </xf>
    <xf numFmtId="0" fontId="119" fillId="0" borderId="0" xfId="65" applyFont="1">
      <alignment vertical="center"/>
      <protection/>
    </xf>
    <xf numFmtId="0" fontId="119" fillId="0" borderId="0" xfId="65" applyFont="1" applyAlignment="1">
      <alignment horizontal="right" vertical="center"/>
      <protection/>
    </xf>
    <xf numFmtId="0" fontId="119" fillId="0" borderId="0" xfId="65" applyFont="1" applyAlignment="1">
      <alignment horizontal="center" vertical="center"/>
      <protection/>
    </xf>
    <xf numFmtId="49" fontId="120" fillId="0" borderId="12" xfId="65" applyNumberFormat="1" applyFont="1" applyBorder="1" applyAlignment="1">
      <alignment horizontal="center" vertical="center"/>
      <protection/>
    </xf>
    <xf numFmtId="49" fontId="120" fillId="0" borderId="14" xfId="65" applyNumberFormat="1" applyFont="1" applyBorder="1" applyAlignment="1">
      <alignment horizontal="center" vertical="center"/>
      <protection/>
    </xf>
    <xf numFmtId="0" fontId="120" fillId="0" borderId="44" xfId="65" applyFont="1" applyBorder="1" applyAlignment="1">
      <alignment horizontal="center" vertical="center"/>
      <protection/>
    </xf>
    <xf numFmtId="49" fontId="24" fillId="0" borderId="45" xfId="65" applyNumberFormat="1" applyFont="1" applyBorder="1" applyAlignment="1">
      <alignment horizontal="right" vertical="center" shrinkToFit="1"/>
      <protection/>
    </xf>
    <xf numFmtId="49" fontId="121" fillId="0" borderId="14" xfId="65" applyNumberFormat="1" applyFont="1" applyBorder="1" applyAlignment="1">
      <alignment horizontal="left" vertical="center" shrinkToFit="1"/>
      <protection/>
    </xf>
    <xf numFmtId="180" fontId="121" fillId="0" borderId="14" xfId="65" applyNumberFormat="1" applyFont="1" applyBorder="1" applyAlignment="1">
      <alignment vertical="center" shrinkToFit="1"/>
      <protection/>
    </xf>
    <xf numFmtId="180" fontId="121" fillId="0" borderId="13" xfId="65" applyNumberFormat="1" applyFont="1" applyBorder="1" applyAlignment="1">
      <alignment vertical="center" shrinkToFit="1"/>
      <protection/>
    </xf>
    <xf numFmtId="49" fontId="121" fillId="0" borderId="45" xfId="65" applyNumberFormat="1" applyFont="1" applyBorder="1" applyAlignment="1">
      <alignment horizontal="right" vertical="center" shrinkToFit="1"/>
      <protection/>
    </xf>
    <xf numFmtId="0" fontId="122" fillId="0" borderId="46" xfId="65" applyFont="1" applyBorder="1" applyAlignment="1">
      <alignment horizontal="right" vertical="center" shrinkToFit="1"/>
      <protection/>
    </xf>
    <xf numFmtId="0" fontId="122" fillId="0" borderId="0" xfId="65" applyFont="1" applyAlignment="1">
      <alignment horizontal="right" vertical="center" shrinkToFit="1"/>
      <protection/>
    </xf>
    <xf numFmtId="0" fontId="123" fillId="0" borderId="0" xfId="65" applyFont="1">
      <alignment vertical="center"/>
      <protection/>
    </xf>
    <xf numFmtId="0" fontId="119" fillId="0" borderId="47" xfId="65" applyFont="1" applyBorder="1" applyAlignment="1">
      <alignment vertical="top" wrapText="1"/>
      <protection/>
    </xf>
    <xf numFmtId="0" fontId="119" fillId="0" borderId="48" xfId="65" applyFont="1" applyBorder="1" applyAlignment="1">
      <alignment vertical="top" wrapText="1"/>
      <protection/>
    </xf>
    <xf numFmtId="0" fontId="119" fillId="0" borderId="48" xfId="65" applyFont="1" applyBorder="1">
      <alignment vertical="center"/>
      <protection/>
    </xf>
    <xf numFmtId="0" fontId="119" fillId="0" borderId="48" xfId="65" applyFont="1" applyBorder="1" applyAlignment="1">
      <alignment horizontal="center" vertical="center"/>
      <protection/>
    </xf>
    <xf numFmtId="0" fontId="119" fillId="0" borderId="48" xfId="65" applyFont="1" applyBorder="1" applyAlignment="1">
      <alignment horizontal="right" vertical="center"/>
      <protection/>
    </xf>
    <xf numFmtId="49" fontId="124" fillId="0" borderId="14" xfId="65" applyNumberFormat="1" applyFont="1" applyBorder="1" applyAlignment="1">
      <alignment horizontal="center" vertical="center"/>
      <protection/>
    </xf>
    <xf numFmtId="0" fontId="107" fillId="0" borderId="0" xfId="0" applyFont="1" applyAlignment="1">
      <alignment vertical="center" wrapText="1" shrinkToFit="1"/>
    </xf>
    <xf numFmtId="0" fontId="103" fillId="0" borderId="49" xfId="0" applyFont="1" applyBorder="1" applyAlignment="1">
      <alignment horizontal="center" vertical="center"/>
    </xf>
    <xf numFmtId="0" fontId="103" fillId="0" borderId="34" xfId="0" applyFont="1" applyBorder="1" applyAlignment="1">
      <alignment horizontal="center" vertical="center"/>
    </xf>
    <xf numFmtId="0" fontId="103" fillId="0" borderId="50" xfId="0" applyFont="1" applyBorder="1" applyAlignment="1">
      <alignment horizontal="center" vertical="center" shrinkToFit="1"/>
    </xf>
    <xf numFmtId="0" fontId="103" fillId="0" borderId="51" xfId="0" applyFont="1" applyBorder="1" applyAlignment="1">
      <alignment horizontal="center" vertical="center" shrinkToFit="1"/>
    </xf>
    <xf numFmtId="0" fontId="103" fillId="0" borderId="52" xfId="0" applyFont="1" applyBorder="1" applyAlignment="1">
      <alignment horizontal="center" vertical="center" shrinkToFit="1"/>
    </xf>
    <xf numFmtId="0" fontId="8" fillId="0" borderId="0" xfId="0" applyFont="1" applyBorder="1" applyAlignment="1">
      <alignment horizontal="center" vertical="top" shrinkToFit="1"/>
    </xf>
    <xf numFmtId="0" fontId="96" fillId="0" borderId="0" xfId="0" applyFont="1" applyAlignment="1">
      <alignment horizontal="center" vertical="top" wrapText="1" shrinkToFit="1"/>
    </xf>
    <xf numFmtId="0" fontId="109" fillId="0" borderId="0" xfId="0" applyFont="1" applyBorder="1" applyAlignment="1">
      <alignment vertical="center" wrapText="1" shrinkToFit="1"/>
    </xf>
    <xf numFmtId="0" fontId="11" fillId="0" borderId="0" xfId="0" applyFont="1" applyBorder="1" applyAlignment="1">
      <alignment horizontal="center" vertical="center" shrinkToFit="1"/>
    </xf>
    <xf numFmtId="0" fontId="13" fillId="0" borderId="0" xfId="0" applyFont="1" applyAlignment="1">
      <alignment horizontal="center" vertical="center" shrinkToFit="1"/>
    </xf>
    <xf numFmtId="0" fontId="103" fillId="0" borderId="53" xfId="0" applyFont="1" applyBorder="1" applyAlignment="1">
      <alignment horizontal="center" vertical="center" shrinkToFit="1"/>
    </xf>
    <xf numFmtId="0" fontId="103" fillId="0" borderId="54" xfId="0" applyFont="1" applyBorder="1" applyAlignment="1">
      <alignment horizontal="center" vertical="center" shrinkToFit="1"/>
    </xf>
    <xf numFmtId="0" fontId="11" fillId="7" borderId="24"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1" fillId="7" borderId="24" xfId="0" applyFont="1" applyFill="1" applyBorder="1" applyAlignment="1" quotePrefix="1">
      <alignment horizontal="center" vertical="center" shrinkToFit="1"/>
    </xf>
    <xf numFmtId="0" fontId="110" fillId="0" borderId="0" xfId="0" applyFont="1" applyAlignment="1">
      <alignment horizontal="center" vertical="center" shrinkToFit="1"/>
    </xf>
    <xf numFmtId="0" fontId="5" fillId="33" borderId="55"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101" fillId="0" borderId="16" xfId="0" applyFont="1" applyBorder="1" applyAlignment="1">
      <alignment horizontal="center" vertical="center" wrapText="1" shrinkToFit="1"/>
    </xf>
    <xf numFmtId="0" fontId="103" fillId="0" borderId="58" xfId="0" applyFont="1" applyBorder="1" applyAlignment="1">
      <alignment horizontal="center" vertical="center" shrinkToFit="1"/>
    </xf>
    <xf numFmtId="0" fontId="103" fillId="0" borderId="59" xfId="0" applyFont="1" applyBorder="1" applyAlignment="1">
      <alignment horizontal="center" vertical="center" shrinkToFit="1"/>
    </xf>
    <xf numFmtId="0" fontId="103" fillId="0" borderId="60" xfId="0" applyFont="1" applyBorder="1" applyAlignment="1">
      <alignment horizontal="center" vertical="center" shrinkToFit="1"/>
    </xf>
    <xf numFmtId="0" fontId="107" fillId="0" borderId="0" xfId="0" applyFont="1" applyFill="1" applyBorder="1" applyAlignment="1">
      <alignment horizontal="center" vertical="center" shrinkToFit="1"/>
    </xf>
    <xf numFmtId="0" fontId="104" fillId="0" borderId="21" xfId="0" applyFont="1" applyBorder="1" applyAlignment="1">
      <alignment vertical="center" shrinkToFit="1"/>
    </xf>
    <xf numFmtId="0" fontId="104" fillId="0" borderId="22" xfId="0" applyFont="1" applyBorder="1" applyAlignment="1">
      <alignment vertical="center" shrinkToFit="1"/>
    </xf>
    <xf numFmtId="14" fontId="25" fillId="0" borderId="16" xfId="0" applyNumberFormat="1" applyFont="1" applyBorder="1" applyAlignment="1">
      <alignment horizontal="center" vertical="top" shrinkToFit="1"/>
    </xf>
    <xf numFmtId="0" fontId="116" fillId="0" borderId="0" xfId="0" applyFont="1" applyBorder="1" applyAlignment="1">
      <alignment horizontal="center" vertical="center" wrapText="1" shrinkToFit="1"/>
    </xf>
    <xf numFmtId="0" fontId="99" fillId="0" borderId="0" xfId="0" applyFont="1" applyFill="1" applyAlignment="1">
      <alignment horizontal="center" vertical="center" shrinkToFit="1"/>
    </xf>
    <xf numFmtId="0" fontId="103" fillId="0" borderId="26" xfId="0" applyFont="1" applyBorder="1" applyAlignment="1">
      <alignment horizontal="center" vertical="center" shrinkToFit="1"/>
    </xf>
    <xf numFmtId="0" fontId="103" fillId="0" borderId="27" xfId="0" applyFont="1" applyBorder="1" applyAlignment="1">
      <alignment horizontal="center" vertical="center" shrinkToFit="1"/>
    </xf>
    <xf numFmtId="0" fontId="103" fillId="7" borderId="24" xfId="0" applyFont="1" applyFill="1" applyBorder="1" applyAlignment="1">
      <alignment horizontal="center" vertical="center" shrinkToFit="1"/>
    </xf>
    <xf numFmtId="0" fontId="103" fillId="7" borderId="11" xfId="0" applyFont="1" applyFill="1" applyBorder="1" applyAlignment="1">
      <alignment horizontal="center" vertical="center" shrinkToFit="1"/>
    </xf>
    <xf numFmtId="0" fontId="11" fillId="7" borderId="40" xfId="0" applyFont="1" applyFill="1" applyBorder="1" applyAlignment="1">
      <alignment horizontal="center" vertical="center" shrinkToFit="1"/>
    </xf>
    <xf numFmtId="0" fontId="11" fillId="7" borderId="14" xfId="0" applyFont="1" applyFill="1" applyBorder="1" applyAlignment="1">
      <alignment horizontal="center" vertical="center" shrinkToFit="1"/>
    </xf>
    <xf numFmtId="0" fontId="11" fillId="7" borderId="13" xfId="0" applyFont="1" applyFill="1" applyBorder="1" applyAlignment="1">
      <alignment horizontal="center" vertical="center" shrinkToFit="1"/>
    </xf>
    <xf numFmtId="0" fontId="11" fillId="33" borderId="61" xfId="0" applyFont="1" applyFill="1" applyBorder="1" applyAlignment="1">
      <alignment horizontal="center" vertical="center" shrinkToFit="1"/>
    </xf>
    <xf numFmtId="0" fontId="11" fillId="33" borderId="62" xfId="0" applyFont="1" applyFill="1" applyBorder="1" applyAlignment="1">
      <alignment horizontal="center" vertical="center" shrinkToFit="1"/>
    </xf>
    <xf numFmtId="0" fontId="11" fillId="33" borderId="63" xfId="0" applyFont="1" applyFill="1" applyBorder="1" applyAlignment="1">
      <alignment horizontal="center" vertical="center" shrinkToFit="1"/>
    </xf>
    <xf numFmtId="0" fontId="110" fillId="0" borderId="48" xfId="0" applyFont="1" applyBorder="1" applyAlignment="1">
      <alignment horizontal="center" vertical="center" shrinkToFit="1"/>
    </xf>
    <xf numFmtId="0" fontId="11" fillId="7" borderId="25" xfId="0" applyFont="1" applyFill="1" applyBorder="1" applyAlignment="1">
      <alignment horizontal="center" vertical="center" shrinkToFit="1"/>
    </xf>
    <xf numFmtId="0" fontId="11" fillId="7" borderId="26" xfId="0" applyFont="1" applyFill="1" applyBorder="1" applyAlignment="1">
      <alignment horizontal="center" vertical="center" shrinkToFit="1"/>
    </xf>
    <xf numFmtId="0" fontId="5" fillId="0" borderId="0" xfId="0" applyFont="1" applyBorder="1" applyAlignment="1">
      <alignment horizontal="center" vertical="center" shrinkToFit="1"/>
    </xf>
    <xf numFmtId="0" fontId="125" fillId="0" borderId="0" xfId="0" applyFont="1" applyBorder="1" applyAlignment="1">
      <alignment vertical="center" shrinkToFit="1"/>
    </xf>
    <xf numFmtId="0" fontId="107" fillId="0" borderId="0" xfId="0" applyFont="1" applyAlignment="1">
      <alignment vertical="center" wrapText="1" shrinkToFit="1"/>
    </xf>
    <xf numFmtId="0" fontId="97" fillId="0" borderId="64" xfId="0" applyFont="1" applyBorder="1" applyAlignment="1">
      <alignment horizontal="center" vertical="center" wrapText="1" shrinkToFit="1"/>
    </xf>
    <xf numFmtId="0" fontId="97" fillId="0" borderId="65" xfId="0" applyFont="1" applyBorder="1" applyAlignment="1">
      <alignment horizontal="center" vertical="center" wrapText="1" shrinkToFit="1"/>
    </xf>
    <xf numFmtId="0" fontId="97" fillId="0" borderId="66" xfId="0" applyFont="1" applyBorder="1" applyAlignment="1">
      <alignment horizontal="center" vertical="center" wrapText="1" shrinkToFit="1"/>
    </xf>
    <xf numFmtId="0" fontId="103" fillId="0" borderId="67" xfId="0" applyFont="1" applyBorder="1" applyAlignment="1">
      <alignment horizontal="center" vertical="center"/>
    </xf>
    <xf numFmtId="0" fontId="103" fillId="0" borderId="35" xfId="0" applyFont="1" applyBorder="1" applyAlignment="1">
      <alignment horizontal="center" vertical="center"/>
    </xf>
    <xf numFmtId="0" fontId="97" fillId="0" borderId="0" xfId="0" applyFont="1" applyBorder="1" applyAlignment="1">
      <alignment horizontal="center" vertical="center" wrapText="1" shrinkToFit="1"/>
    </xf>
    <xf numFmtId="0" fontId="108" fillId="0" borderId="0" xfId="0" applyFont="1" applyBorder="1" applyAlignment="1">
      <alignment horizontal="center" vertical="center" wrapText="1" shrinkToFit="1"/>
    </xf>
    <xf numFmtId="0" fontId="108" fillId="0" borderId="16" xfId="0" applyFont="1" applyBorder="1" applyAlignment="1">
      <alignment horizontal="center" vertical="center" wrapText="1" shrinkToFit="1"/>
    </xf>
    <xf numFmtId="0" fontId="103" fillId="0" borderId="25" xfId="0" applyFont="1" applyBorder="1" applyAlignment="1">
      <alignment horizontal="center" vertical="center"/>
    </xf>
    <xf numFmtId="0" fontId="103" fillId="0" borderId="26" xfId="0" applyFont="1" applyBorder="1" applyAlignment="1">
      <alignment horizontal="center" vertical="center"/>
    </xf>
    <xf numFmtId="0" fontId="6" fillId="36" borderId="0" xfId="0" applyFont="1" applyFill="1" applyBorder="1" applyAlignment="1">
      <alignment horizontal="center" vertical="center" shrinkToFit="1"/>
    </xf>
    <xf numFmtId="0" fontId="103" fillId="0" borderId="68" xfId="0" applyFont="1" applyBorder="1" applyAlignment="1">
      <alignment horizontal="center" vertical="center" shrinkToFit="1"/>
    </xf>
    <xf numFmtId="0" fontId="10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71" xfId="0" applyFont="1" applyBorder="1" applyAlignment="1">
      <alignment horizontal="center" vertical="center" shrinkToFit="1"/>
    </xf>
    <xf numFmtId="0" fontId="0" fillId="14" borderId="55" xfId="0" applyFill="1" applyBorder="1" applyAlignment="1">
      <alignment horizontal="center" vertical="center" shrinkToFit="1"/>
    </xf>
    <xf numFmtId="0" fontId="0" fillId="14" borderId="56" xfId="0" applyFill="1" applyBorder="1" applyAlignment="1">
      <alignment horizontal="center" vertical="center" shrinkToFit="1"/>
    </xf>
    <xf numFmtId="0" fontId="0" fillId="14" borderId="57" xfId="0"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3" fillId="14" borderId="20" xfId="0" applyFont="1" applyFill="1" applyBorder="1" applyAlignment="1">
      <alignment horizontal="center" vertical="center" shrinkToFit="1"/>
    </xf>
    <xf numFmtId="0" fontId="3" fillId="14" borderId="39"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73"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73" xfId="0" applyFont="1" applyBorder="1" applyAlignment="1">
      <alignment horizontal="center" vertical="center" shrinkToFit="1"/>
    </xf>
    <xf numFmtId="0" fontId="0" fillId="0" borderId="2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3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126" fillId="0" borderId="0" xfId="0" applyFont="1" applyAlignment="1">
      <alignment horizontal="center" vertical="center" shrinkToFit="1"/>
    </xf>
    <xf numFmtId="0" fontId="126" fillId="0" borderId="23" xfId="0" applyFont="1" applyBorder="1" applyAlignment="1">
      <alignment horizontal="center" vertical="center" shrinkToFit="1"/>
    </xf>
    <xf numFmtId="0" fontId="127" fillId="0" borderId="15" xfId="0" applyFont="1" applyBorder="1" applyAlignment="1">
      <alignment horizontal="center" vertical="center" shrinkToFit="1"/>
    </xf>
    <xf numFmtId="0" fontId="127" fillId="0" borderId="0" xfId="0" applyFont="1" applyBorder="1" applyAlignment="1">
      <alignment horizontal="center" vertical="center" shrinkToFit="1"/>
    </xf>
    <xf numFmtId="0" fontId="127" fillId="0" borderId="23" xfId="0" applyFont="1" applyBorder="1" applyAlignment="1">
      <alignment horizontal="center" vertical="center" shrinkToFit="1"/>
    </xf>
    <xf numFmtId="0" fontId="5" fillId="0" borderId="0" xfId="0" applyFont="1" applyFill="1" applyBorder="1" applyAlignment="1">
      <alignment vertical="center" shrinkToFit="1"/>
    </xf>
    <xf numFmtId="0" fontId="5" fillId="0" borderId="23" xfId="0" applyFont="1" applyFill="1" applyBorder="1" applyAlignment="1">
      <alignment vertical="center" shrinkToFit="1"/>
    </xf>
    <xf numFmtId="0" fontId="107" fillId="0" borderId="0" xfId="0" applyFont="1" applyFill="1" applyAlignment="1">
      <alignment horizontal="center" vertical="center" shrinkToFit="1"/>
    </xf>
    <xf numFmtId="0" fontId="100" fillId="34" borderId="0" xfId="0" applyFont="1" applyFill="1" applyBorder="1" applyAlignment="1">
      <alignment horizontal="center" vertical="center" shrinkToFit="1"/>
    </xf>
    <xf numFmtId="0" fontId="5" fillId="0" borderId="0" xfId="0" applyFont="1" applyBorder="1" applyAlignment="1">
      <alignment horizontal="right" vertical="center" shrinkToFit="1"/>
    </xf>
    <xf numFmtId="0" fontId="5" fillId="0" borderId="0" xfId="0" applyFont="1" applyAlignment="1">
      <alignment horizontal="center" vertical="center" shrinkToFit="1"/>
    </xf>
    <xf numFmtId="0" fontId="97" fillId="0" borderId="16" xfId="0" applyFont="1" applyBorder="1" applyAlignment="1">
      <alignment horizontal="center" vertical="center" wrapText="1" shrinkToFit="1"/>
    </xf>
    <xf numFmtId="0" fontId="97" fillId="0" borderId="78" xfId="0" applyFont="1" applyBorder="1" applyAlignment="1">
      <alignment horizontal="center" vertical="center" wrapText="1" shrinkToFit="1"/>
    </xf>
    <xf numFmtId="0" fontId="128" fillId="0" borderId="78" xfId="0" applyFont="1" applyBorder="1" applyAlignment="1">
      <alignment horizontal="center" vertical="center" wrapText="1" shrinkToFit="1"/>
    </xf>
    <xf numFmtId="0" fontId="0" fillId="14" borderId="12" xfId="0" applyFont="1" applyFill="1" applyBorder="1" applyAlignment="1">
      <alignment horizontal="center" vertical="center"/>
    </xf>
    <xf numFmtId="0" fontId="0" fillId="14" borderId="13" xfId="0" applyFont="1" applyFill="1" applyBorder="1" applyAlignment="1">
      <alignment horizontal="center" vertical="center"/>
    </xf>
    <xf numFmtId="0" fontId="6" fillId="0" borderId="0" xfId="0" applyFont="1" applyBorder="1" applyAlignment="1">
      <alignment horizontal="center" vertical="center"/>
    </xf>
    <xf numFmtId="0" fontId="8" fillId="0" borderId="48" xfId="0" applyFont="1" applyBorder="1" applyAlignment="1">
      <alignment horizontal="center" vertical="top"/>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14" borderId="14" xfId="0" applyFont="1" applyFill="1" applyBorder="1" applyAlignment="1">
      <alignment horizontal="center" vertical="center"/>
    </xf>
    <xf numFmtId="0" fontId="0" fillId="0" borderId="0" xfId="0" applyFont="1" applyFill="1" applyBorder="1" applyAlignment="1">
      <alignment horizontal="center" vertical="center" shrinkToFit="1"/>
    </xf>
    <xf numFmtId="0" fontId="97" fillId="37" borderId="12" xfId="0" applyFont="1" applyFill="1" applyBorder="1" applyAlignment="1">
      <alignment horizontal="center" vertical="center"/>
    </xf>
    <xf numFmtId="0" fontId="97" fillId="37" borderId="14" xfId="0" applyFont="1" applyFill="1" applyBorder="1" applyAlignment="1">
      <alignment horizontal="center" vertical="center"/>
    </xf>
    <xf numFmtId="0" fontId="97" fillId="37" borderId="13" xfId="0" applyFont="1" applyFill="1" applyBorder="1" applyAlignment="1">
      <alignment horizontal="center" vertical="center"/>
    </xf>
    <xf numFmtId="0" fontId="97" fillId="33" borderId="12" xfId="0" applyFont="1" applyFill="1" applyBorder="1" applyAlignment="1">
      <alignment horizontal="center" vertical="center"/>
    </xf>
    <xf numFmtId="0" fontId="97" fillId="33" borderId="14" xfId="0" applyFont="1" applyFill="1" applyBorder="1" applyAlignment="1">
      <alignment horizontal="center" vertical="center"/>
    </xf>
    <xf numFmtId="0" fontId="97" fillId="33" borderId="13" xfId="0" applyFont="1" applyFill="1" applyBorder="1" applyAlignment="1">
      <alignment horizontal="center" vertical="center"/>
    </xf>
    <xf numFmtId="0" fontId="97" fillId="38" borderId="12" xfId="0" applyFont="1" applyFill="1" applyBorder="1" applyAlignment="1">
      <alignment horizontal="center" vertical="center"/>
    </xf>
    <xf numFmtId="0" fontId="97" fillId="38" borderId="14" xfId="0" applyFont="1" applyFill="1" applyBorder="1" applyAlignment="1">
      <alignment horizontal="center" vertical="center"/>
    </xf>
    <xf numFmtId="0" fontId="97" fillId="38"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3" fillId="14" borderId="12"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3"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14" borderId="11" xfId="0" applyFont="1" applyFill="1" applyBorder="1" applyAlignment="1">
      <alignment horizontal="center" vertical="center"/>
    </xf>
    <xf numFmtId="0" fontId="0" fillId="14" borderId="12" xfId="0" applyFont="1" applyFill="1" applyBorder="1" applyAlignment="1">
      <alignment horizontal="center" vertical="center"/>
    </xf>
    <xf numFmtId="0" fontId="0" fillId="14" borderId="14" xfId="0" applyFont="1" applyFill="1" applyBorder="1" applyAlignment="1">
      <alignment horizontal="center" vertical="center"/>
    </xf>
    <xf numFmtId="0" fontId="0" fillId="14" borderId="13" xfId="0" applyFont="1" applyFill="1" applyBorder="1" applyAlignment="1">
      <alignment horizontal="center" vertical="center"/>
    </xf>
    <xf numFmtId="0" fontId="0" fillId="0" borderId="11" xfId="0" applyFont="1" applyBorder="1" applyAlignment="1">
      <alignment horizontal="center" vertical="center"/>
    </xf>
    <xf numFmtId="0" fontId="0" fillId="14"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14" fontId="3" fillId="0" borderId="12" xfId="0" applyNumberFormat="1"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7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center" vertical="center"/>
    </xf>
    <xf numFmtId="0" fontId="0" fillId="0" borderId="12" xfId="0" applyFont="1" applyBorder="1" applyAlignment="1">
      <alignment horizontal="center" vertical="center"/>
    </xf>
    <xf numFmtId="0" fontId="119" fillId="36" borderId="12" xfId="65" applyFont="1" applyFill="1" applyBorder="1" applyAlignment="1">
      <alignment horizontal="center" vertical="center" wrapText="1" shrinkToFit="1"/>
      <protection/>
    </xf>
    <xf numFmtId="0" fontId="119" fillId="36" borderId="14" xfId="65" applyFont="1" applyFill="1" applyBorder="1" applyAlignment="1">
      <alignment horizontal="center" vertical="center" wrapText="1" shrinkToFit="1"/>
      <protection/>
    </xf>
    <xf numFmtId="0" fontId="119" fillId="36" borderId="13" xfId="65" applyFont="1" applyFill="1" applyBorder="1" applyAlignment="1">
      <alignment horizontal="center" vertical="center" wrapText="1" shrinkToFit="1"/>
      <protection/>
    </xf>
    <xf numFmtId="0" fontId="23" fillId="0" borderId="12" xfId="45" applyFont="1" applyBorder="1" applyAlignment="1">
      <alignment horizontal="center" vertical="center" shrinkToFit="1"/>
    </xf>
    <xf numFmtId="0" fontId="23" fillId="0" borderId="14" xfId="45" applyFont="1" applyBorder="1" applyAlignment="1">
      <alignment horizontal="center" vertical="center" shrinkToFit="1"/>
    </xf>
    <xf numFmtId="0" fontId="23" fillId="0" borderId="13" xfId="45" applyFont="1" applyBorder="1" applyAlignment="1">
      <alignment horizontal="center" vertical="center" shrinkToFit="1"/>
    </xf>
    <xf numFmtId="0" fontId="129" fillId="39" borderId="0" xfId="65" applyFont="1" applyFill="1" applyAlignment="1">
      <alignment horizontal="center" vertical="center"/>
      <protection/>
    </xf>
    <xf numFmtId="0" fontId="123" fillId="0" borderId="82" xfId="65" applyFont="1" applyBorder="1" applyAlignment="1">
      <alignment vertical="center" wrapText="1"/>
      <protection/>
    </xf>
    <xf numFmtId="0" fontId="123" fillId="0" borderId="48" xfId="65" applyFont="1" applyBorder="1" applyAlignment="1">
      <alignment vertical="center" wrapText="1"/>
      <protection/>
    </xf>
    <xf numFmtId="0" fontId="123" fillId="0" borderId="38" xfId="65" applyFont="1" applyBorder="1" applyAlignment="1">
      <alignment vertical="center" wrapText="1"/>
      <protection/>
    </xf>
    <xf numFmtId="0" fontId="119" fillId="40" borderId="12" xfId="65" applyFont="1" applyFill="1" applyBorder="1" applyAlignment="1">
      <alignment horizontal="center" vertical="center" wrapText="1" shrinkToFit="1"/>
      <protection/>
    </xf>
    <xf numFmtId="0" fontId="119" fillId="40" borderId="14" xfId="65" applyFont="1" applyFill="1" applyBorder="1" applyAlignment="1">
      <alignment horizontal="center" vertical="center" wrapText="1" shrinkToFit="1"/>
      <protection/>
    </xf>
    <xf numFmtId="0" fontId="119" fillId="40" borderId="13" xfId="65" applyFont="1" applyFill="1" applyBorder="1" applyAlignment="1">
      <alignment horizontal="center" vertical="center" wrapText="1" shrinkToFit="1"/>
      <protection/>
    </xf>
    <xf numFmtId="0" fontId="122" fillId="0" borderId="12" xfId="65" applyFont="1" applyBorder="1" applyAlignment="1">
      <alignment horizontal="center" vertical="center" shrinkToFit="1"/>
      <protection/>
    </xf>
    <xf numFmtId="0" fontId="122" fillId="0" borderId="14" xfId="65" applyFont="1" applyBorder="1" applyAlignment="1">
      <alignment horizontal="center" vertical="center" shrinkToFit="1"/>
      <protection/>
    </xf>
    <xf numFmtId="0" fontId="122" fillId="0" borderId="13" xfId="65" applyFont="1" applyBorder="1" applyAlignment="1">
      <alignment horizontal="center" vertical="center" shrinkToFit="1"/>
      <protection/>
    </xf>
    <xf numFmtId="0" fontId="119" fillId="36" borderId="12" xfId="65" applyFont="1" applyFill="1" applyBorder="1" applyAlignment="1">
      <alignment horizontal="center" vertical="center" wrapText="1"/>
      <protection/>
    </xf>
    <xf numFmtId="0" fontId="119" fillId="36" borderId="14" xfId="65" applyFont="1" applyFill="1" applyBorder="1" applyAlignment="1">
      <alignment horizontal="center" vertical="center" wrapText="1"/>
      <protection/>
    </xf>
    <xf numFmtId="0" fontId="119" fillId="36" borderId="13" xfId="65" applyFont="1" applyFill="1" applyBorder="1" applyAlignment="1">
      <alignment horizontal="center" vertical="center" wrapText="1"/>
      <protection/>
    </xf>
    <xf numFmtId="0" fontId="130" fillId="0" borderId="12" xfId="65" applyFont="1" applyBorder="1" applyAlignment="1">
      <alignment horizontal="center" vertical="center"/>
      <protection/>
    </xf>
    <xf numFmtId="0" fontId="130" fillId="0" borderId="14" xfId="65" applyFont="1" applyBorder="1" applyAlignment="1">
      <alignment horizontal="center" vertical="center"/>
      <protection/>
    </xf>
    <xf numFmtId="0" fontId="130" fillId="0" borderId="13" xfId="65" applyFont="1" applyBorder="1" applyAlignment="1">
      <alignment horizontal="center" vertical="center"/>
      <protection/>
    </xf>
    <xf numFmtId="0" fontId="119" fillId="0" borderId="45" xfId="65" applyFont="1" applyBorder="1" applyAlignment="1">
      <alignment horizontal="center" vertical="center" wrapText="1"/>
      <protection/>
    </xf>
    <xf numFmtId="0" fontId="119" fillId="0" borderId="14" xfId="65" applyFont="1" applyBorder="1" applyAlignment="1">
      <alignment horizontal="center" vertical="center" wrapText="1"/>
      <protection/>
    </xf>
    <xf numFmtId="0" fontId="119" fillId="0" borderId="13" xfId="65" applyFont="1" applyBorder="1" applyAlignment="1">
      <alignment horizontal="center" vertical="center" wrapText="1"/>
      <protection/>
    </xf>
    <xf numFmtId="0" fontId="119" fillId="0" borderId="12" xfId="65" applyFont="1" applyBorder="1" applyAlignment="1">
      <alignment horizontal="center" vertical="center"/>
      <protection/>
    </xf>
    <xf numFmtId="0" fontId="119" fillId="0" borderId="14" xfId="65" applyFont="1" applyBorder="1" applyAlignment="1">
      <alignment horizontal="center" vertical="center"/>
      <protection/>
    </xf>
    <xf numFmtId="0" fontId="119" fillId="0" borderId="44" xfId="65" applyFont="1" applyBorder="1" applyAlignment="1">
      <alignment horizontal="center" vertical="center"/>
      <protection/>
    </xf>
    <xf numFmtId="0" fontId="119" fillId="40" borderId="83" xfId="65" applyFont="1" applyFill="1" applyBorder="1" applyAlignment="1">
      <alignment horizontal="center" vertical="center" shrinkToFit="1"/>
      <protection/>
    </xf>
    <xf numFmtId="0" fontId="119" fillId="40" borderId="84" xfId="65" applyFont="1" applyFill="1" applyBorder="1" applyAlignment="1">
      <alignment horizontal="center" vertical="center" shrinkToFit="1"/>
      <protection/>
    </xf>
    <xf numFmtId="0" fontId="119" fillId="40" borderId="85" xfId="65" applyFont="1" applyFill="1" applyBorder="1" applyAlignment="1">
      <alignment horizontal="center" vertical="center" shrinkToFit="1"/>
      <protection/>
    </xf>
    <xf numFmtId="0" fontId="131" fillId="0" borderId="83" xfId="65" applyFont="1" applyBorder="1" applyAlignment="1">
      <alignment horizontal="center" vertical="center" shrinkToFit="1"/>
      <protection/>
    </xf>
    <xf numFmtId="0" fontId="131" fillId="0" borderId="84" xfId="65" applyFont="1" applyBorder="1" applyAlignment="1">
      <alignment horizontal="center" vertical="center" shrinkToFit="1"/>
      <protection/>
    </xf>
    <xf numFmtId="0" fontId="131" fillId="0" borderId="85" xfId="65" applyFont="1" applyBorder="1" applyAlignment="1">
      <alignment horizontal="center" vertical="center" shrinkToFit="1"/>
      <protection/>
    </xf>
    <xf numFmtId="0" fontId="119" fillId="36" borderId="12" xfId="65" applyFont="1" applyFill="1" applyBorder="1" applyAlignment="1">
      <alignment horizontal="center" vertical="center" shrinkToFit="1"/>
      <protection/>
    </xf>
    <xf numFmtId="0" fontId="119" fillId="36" borderId="14" xfId="65" applyFont="1" applyFill="1" applyBorder="1" applyAlignment="1">
      <alignment horizontal="center" vertical="center" shrinkToFit="1"/>
      <protection/>
    </xf>
    <xf numFmtId="0" fontId="119" fillId="36" borderId="13" xfId="65" applyFont="1" applyFill="1" applyBorder="1" applyAlignment="1">
      <alignment horizontal="center" vertical="center" shrinkToFit="1"/>
      <protection/>
    </xf>
    <xf numFmtId="0" fontId="119" fillId="0" borderId="12" xfId="65" applyFont="1" applyBorder="1" applyAlignment="1">
      <alignment horizontal="center" vertical="center" shrinkToFit="1"/>
      <protection/>
    </xf>
    <xf numFmtId="0" fontId="119" fillId="0" borderId="14" xfId="65" applyFont="1" applyBorder="1" applyAlignment="1">
      <alignment horizontal="center" vertical="center" shrinkToFit="1"/>
      <protection/>
    </xf>
    <xf numFmtId="0" fontId="119" fillId="0" borderId="13" xfId="65" applyFont="1" applyBorder="1" applyAlignment="1">
      <alignment horizontal="center" vertical="center" shrinkToFit="1"/>
      <protection/>
    </xf>
    <xf numFmtId="0" fontId="119" fillId="40" borderId="86" xfId="65" applyFont="1" applyFill="1" applyBorder="1" applyAlignment="1">
      <alignment horizontal="center" vertical="center" shrinkToFit="1"/>
      <protection/>
    </xf>
    <xf numFmtId="0" fontId="119" fillId="40" borderId="87" xfId="65" applyFont="1" applyFill="1" applyBorder="1" applyAlignment="1">
      <alignment horizontal="center" vertical="center" shrinkToFit="1"/>
      <protection/>
    </xf>
    <xf numFmtId="0" fontId="119" fillId="40" borderId="88" xfId="65" applyFont="1" applyFill="1" applyBorder="1" applyAlignment="1">
      <alignment horizontal="center" vertical="center" shrinkToFit="1"/>
      <protection/>
    </xf>
    <xf numFmtId="0" fontId="119" fillId="40" borderId="82" xfId="65" applyFont="1" applyFill="1" applyBorder="1" applyAlignment="1">
      <alignment horizontal="center" vertical="center" shrinkToFit="1"/>
      <protection/>
    </xf>
    <xf numFmtId="0" fontId="119" fillId="40" borderId="48" xfId="65" applyFont="1" applyFill="1" applyBorder="1" applyAlignment="1">
      <alignment horizontal="center" vertical="center" shrinkToFit="1"/>
      <protection/>
    </xf>
    <xf numFmtId="0" fontId="119" fillId="40" borderId="38" xfId="65" applyFont="1" applyFill="1" applyBorder="1" applyAlignment="1">
      <alignment horizontal="center" vertical="center" shrinkToFit="1"/>
      <protection/>
    </xf>
    <xf numFmtId="0" fontId="132" fillId="0" borderId="86" xfId="65" applyFont="1" applyBorder="1" applyAlignment="1">
      <alignment horizontal="center" vertical="center" shrinkToFit="1"/>
      <protection/>
    </xf>
    <xf numFmtId="0" fontId="132" fillId="0" borderId="87" xfId="65" applyFont="1" applyBorder="1" applyAlignment="1">
      <alignment horizontal="center" vertical="center" shrinkToFit="1"/>
      <protection/>
    </xf>
    <xf numFmtId="0" fontId="132" fillId="0" borderId="88" xfId="65" applyFont="1" applyBorder="1" applyAlignment="1">
      <alignment horizontal="center" vertical="center" shrinkToFit="1"/>
      <protection/>
    </xf>
    <xf numFmtId="0" fontId="132" fillId="0" borderId="82" xfId="65" applyFont="1" applyBorder="1" applyAlignment="1">
      <alignment horizontal="center" vertical="center" shrinkToFit="1"/>
      <protection/>
    </xf>
    <xf numFmtId="0" fontId="132" fillId="0" borderId="48" xfId="65" applyFont="1" applyBorder="1" applyAlignment="1">
      <alignment horizontal="center" vertical="center" shrinkToFit="1"/>
      <protection/>
    </xf>
    <xf numFmtId="0" fontId="132" fillId="0" borderId="38" xfId="65" applyFont="1" applyBorder="1" applyAlignment="1">
      <alignment horizontal="center" vertical="center" shrinkToFit="1"/>
      <protection/>
    </xf>
    <xf numFmtId="0" fontId="130" fillId="0" borderId="12" xfId="65" applyFont="1" applyBorder="1" applyAlignment="1">
      <alignment horizontal="center" vertical="center" shrinkToFit="1"/>
      <protection/>
    </xf>
    <xf numFmtId="0" fontId="130" fillId="0" borderId="14" xfId="65" applyFont="1" applyBorder="1" applyAlignment="1">
      <alignment horizontal="center" vertical="center" shrinkToFit="1"/>
      <protection/>
    </xf>
    <xf numFmtId="0" fontId="130" fillId="0" borderId="13" xfId="65" applyFont="1" applyBorder="1" applyAlignment="1">
      <alignment horizontal="center" vertical="center" shrinkToFit="1"/>
      <protection/>
    </xf>
    <xf numFmtId="0" fontId="119" fillId="0" borderId="12" xfId="65" applyFont="1" applyBorder="1" applyAlignment="1">
      <alignment vertical="center" wrapText="1"/>
      <protection/>
    </xf>
    <xf numFmtId="0" fontId="119" fillId="0" borderId="14" xfId="65" applyFont="1" applyBorder="1" applyAlignment="1">
      <alignment vertical="center" wrapText="1"/>
      <protection/>
    </xf>
    <xf numFmtId="0" fontId="119" fillId="0" borderId="13" xfId="65" applyFont="1" applyBorder="1" applyAlignment="1">
      <alignment vertical="center" wrapText="1"/>
      <protection/>
    </xf>
    <xf numFmtId="0" fontId="133" fillId="0" borderId="12" xfId="65" applyFont="1" applyBorder="1" applyAlignment="1">
      <alignment horizontal="center" vertical="center"/>
      <protection/>
    </xf>
    <xf numFmtId="0" fontId="134" fillId="0" borderId="14" xfId="65" applyFont="1" applyBorder="1" applyAlignment="1">
      <alignment horizontal="center" vertical="center"/>
      <protection/>
    </xf>
    <xf numFmtId="0" fontId="134" fillId="0" borderId="13" xfId="65" applyFont="1" applyBorder="1" applyAlignment="1">
      <alignment horizontal="center" vertical="center"/>
      <protection/>
    </xf>
    <xf numFmtId="0" fontId="119" fillId="40" borderId="12" xfId="65" applyFont="1" applyFill="1" applyBorder="1" applyAlignment="1">
      <alignment horizontal="center" vertical="center"/>
      <protection/>
    </xf>
    <xf numFmtId="0" fontId="119" fillId="40" borderId="14" xfId="65" applyFont="1" applyFill="1" applyBorder="1" applyAlignment="1">
      <alignment horizontal="center" vertical="center"/>
      <protection/>
    </xf>
    <xf numFmtId="0" fontId="119" fillId="40" borderId="13" xfId="65" applyFont="1" applyFill="1" applyBorder="1" applyAlignment="1">
      <alignment horizontal="center" vertical="center"/>
      <protection/>
    </xf>
    <xf numFmtId="0" fontId="119" fillId="0" borderId="12" xfId="65" applyFont="1" applyBorder="1" applyAlignment="1">
      <alignment vertical="top"/>
      <protection/>
    </xf>
    <xf numFmtId="0" fontId="119" fillId="0" borderId="14" xfId="65" applyFont="1" applyBorder="1" applyAlignment="1">
      <alignment vertical="top"/>
      <protection/>
    </xf>
    <xf numFmtId="0" fontId="135" fillId="0" borderId="14" xfId="65" applyFont="1" applyBorder="1">
      <alignment vertical="center"/>
      <protection/>
    </xf>
    <xf numFmtId="0" fontId="135" fillId="0" borderId="13" xfId="65" applyFont="1" applyBorder="1">
      <alignment vertical="center"/>
      <protection/>
    </xf>
    <xf numFmtId="0" fontId="119" fillId="0" borderId="45" xfId="65" applyFont="1" applyBorder="1" applyAlignment="1">
      <alignment horizontal="center" vertical="center"/>
      <protection/>
    </xf>
    <xf numFmtId="0" fontId="119" fillId="0" borderId="13" xfId="65" applyFont="1" applyBorder="1" applyAlignment="1">
      <alignment horizontal="center" vertical="center"/>
      <protection/>
    </xf>
    <xf numFmtId="0" fontId="123" fillId="40" borderId="12" xfId="65" applyFont="1" applyFill="1" applyBorder="1" applyAlignment="1">
      <alignment horizontal="center" vertical="center"/>
      <protection/>
    </xf>
    <xf numFmtId="0" fontId="123" fillId="40" borderId="14" xfId="65" applyFont="1" applyFill="1" applyBorder="1" applyAlignment="1">
      <alignment horizontal="center" vertical="center"/>
      <protection/>
    </xf>
    <xf numFmtId="0" fontId="123" fillId="40" borderId="13" xfId="65" applyFont="1" applyFill="1" applyBorder="1" applyAlignment="1">
      <alignment horizontal="center" vertical="center"/>
      <protection/>
    </xf>
    <xf numFmtId="0" fontId="123" fillId="40" borderId="12" xfId="65" applyFont="1" applyFill="1" applyBorder="1" applyAlignment="1">
      <alignment horizontal="center" vertical="center" shrinkToFit="1"/>
      <protection/>
    </xf>
    <xf numFmtId="0" fontId="123" fillId="40" borderId="14" xfId="65" applyFont="1" applyFill="1" applyBorder="1" applyAlignment="1">
      <alignment horizontal="center" vertical="center" shrinkToFit="1"/>
      <protection/>
    </xf>
    <xf numFmtId="0" fontId="123" fillId="40" borderId="13" xfId="65" applyFont="1" applyFill="1" applyBorder="1" applyAlignment="1">
      <alignment horizontal="center" vertical="center" shrinkToFit="1"/>
      <protection/>
    </xf>
    <xf numFmtId="0" fontId="119" fillId="0" borderId="12" xfId="65" applyFont="1" applyBorder="1">
      <alignment vertical="center"/>
      <protection/>
    </xf>
    <xf numFmtId="0" fontId="119" fillId="0" borderId="14" xfId="65" applyFont="1" applyBorder="1">
      <alignment vertical="center"/>
      <protection/>
    </xf>
    <xf numFmtId="0" fontId="119" fillId="0" borderId="13" xfId="65" applyFont="1" applyBorder="1">
      <alignment vertical="center"/>
      <protection/>
    </xf>
    <xf numFmtId="0" fontId="119" fillId="0" borderId="70" xfId="65" applyFont="1" applyBorder="1" applyAlignment="1">
      <alignment vertical="top" wrapText="1"/>
      <protection/>
    </xf>
    <xf numFmtId="0" fontId="119" fillId="0" borderId="47" xfId="65" applyFont="1" applyBorder="1" applyAlignment="1">
      <alignment vertical="top" wrapText="1"/>
      <protection/>
    </xf>
    <xf numFmtId="0" fontId="119" fillId="0" borderId="82" xfId="65" applyFont="1" applyBorder="1" applyAlignment="1">
      <alignment vertical="top" wrapText="1"/>
      <protection/>
    </xf>
    <xf numFmtId="0" fontId="119" fillId="0" borderId="48" xfId="65" applyFont="1" applyBorder="1" applyAlignment="1">
      <alignment vertical="top" wrapText="1"/>
      <protection/>
    </xf>
    <xf numFmtId="0" fontId="132" fillId="0" borderId="47" xfId="65" applyFont="1" applyBorder="1" applyAlignment="1">
      <alignment vertical="center" wrapText="1"/>
      <protection/>
    </xf>
    <xf numFmtId="0" fontId="132" fillId="0" borderId="89" xfId="65" applyFont="1" applyBorder="1" applyAlignment="1">
      <alignment vertical="center" wrapText="1"/>
      <protection/>
    </xf>
    <xf numFmtId="0" fontId="132" fillId="0" borderId="48" xfId="65" applyFont="1" applyBorder="1" applyAlignment="1">
      <alignment vertical="center" wrapText="1"/>
      <protection/>
    </xf>
    <xf numFmtId="0" fontId="132" fillId="0" borderId="38" xfId="65" applyFont="1" applyBorder="1" applyAlignment="1">
      <alignment vertical="center" wrapText="1"/>
      <protection/>
    </xf>
    <xf numFmtId="0" fontId="119" fillId="0" borderId="48" xfId="65" applyFont="1" applyBorder="1">
      <alignment vertical="center"/>
      <protection/>
    </xf>
  </cellXfs>
  <cellStyles count="71">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ĿĀ"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4" xfId="65"/>
    <cellStyle name="Followed Hyperlink" xfId="66"/>
    <cellStyle name="良い" xfId="67"/>
    <cellStyle name="㼿Ŀ?Ā̅" xfId="68"/>
    <cellStyle name="㼿Ŀ?Āဃ" xfId="69"/>
    <cellStyle name="㼿Ŀ?Āሃ" xfId="70"/>
    <cellStyle name="㼿Ŀ?Āᄃ" xfId="71"/>
    <cellStyle name="㼿Ŀ㼿Āਂ˿" xfId="72"/>
    <cellStyle name="㼿㼿?ിȔ" xfId="73"/>
    <cellStyle name="㼿㼿㼿ǁᜂ߿섀" xfId="74"/>
    <cellStyle name="㼿㼿㼿〿‥‭㊢　─ ⴀ ꈀ" xfId="75"/>
    <cellStyle name="㼿㼿㼿〿‥‭㒢　─ ⴀ ꈀ" xfId="76"/>
    <cellStyle name="㼿㼿㼿〿‥‭㚢　─ ⴀ ꈀ" xfId="77"/>
    <cellStyle name="㼿㼿㼿Ķ㐄෿㘀" xfId="78"/>
    <cellStyle name="㼿㼿㼿Ƣ⤄߿ꈀ" xfId="79"/>
    <cellStyle name="㼿㼿㼿Ƣ┄߿ꈀ" xfId="80"/>
    <cellStyle name="㼿㼿㼿Ƣᴄ߿ꈀ" xfId="81"/>
    <cellStyle name="㼿㼿㼿Ƣ℄߿ꈀ" xfId="82"/>
    <cellStyle name="㼿㼿㼿Ƣⴄ߿ꈀ" xfId="83"/>
    <cellStyle name="㼿㼿㼿ƿ༃ӿ뼀"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X73"/>
  <sheetViews>
    <sheetView tabSelected="1" view="pageBreakPreview" zoomScaleSheetLayoutView="100" zoomScalePageLayoutView="0" workbookViewId="0" topLeftCell="A1">
      <selection activeCell="B3" sqref="B3:J3"/>
    </sheetView>
  </sheetViews>
  <sheetFormatPr defaultColWidth="9.00390625" defaultRowHeight="13.5"/>
  <cols>
    <col min="1" max="1" width="9.00390625" style="143" customWidth="1"/>
    <col min="2" max="2" width="5.625" style="143" customWidth="1"/>
    <col min="3" max="4" width="5.625" style="142" customWidth="1"/>
    <col min="5" max="9" width="15.625" style="142" customWidth="1"/>
    <col min="10" max="10" width="5.625" style="142" customWidth="1"/>
    <col min="11" max="11" width="40.625" style="142" customWidth="1"/>
    <col min="12" max="12" width="11.875" style="142" customWidth="1"/>
    <col min="13" max="13" width="40.625" style="142" customWidth="1"/>
    <col min="14" max="15" width="20.625" style="143" customWidth="1"/>
    <col min="16" max="18" width="9.00390625" style="143" customWidth="1"/>
    <col min="19" max="21" width="5.625" style="144" customWidth="1"/>
    <col min="22" max="16384" width="9.00390625" style="143" customWidth="1"/>
  </cols>
  <sheetData>
    <row r="1" spans="2:12" ht="25.5" customHeight="1">
      <c r="B1" s="257" t="s">
        <v>177</v>
      </c>
      <c r="C1" s="257"/>
      <c r="D1" s="257"/>
      <c r="E1" s="257"/>
      <c r="F1" s="257"/>
      <c r="G1" s="257"/>
      <c r="H1" s="257"/>
      <c r="I1" s="257"/>
      <c r="J1" s="257"/>
      <c r="K1" s="239">
        <f ca="1">TODAY()</f>
        <v>44930</v>
      </c>
      <c r="L1" s="212"/>
    </row>
    <row r="2" spans="2:12" ht="25.5" customHeight="1">
      <c r="B2" s="257" t="s">
        <v>191</v>
      </c>
      <c r="C2" s="257"/>
      <c r="D2" s="257"/>
      <c r="E2" s="257"/>
      <c r="F2" s="257"/>
      <c r="G2" s="257"/>
      <c r="H2" s="257"/>
      <c r="I2" s="257"/>
      <c r="J2" s="257"/>
      <c r="K2" s="239"/>
      <c r="L2" s="212"/>
    </row>
    <row r="3" spans="2:21" s="4" customFormat="1" ht="30" customHeight="1">
      <c r="B3" s="268" t="s">
        <v>328</v>
      </c>
      <c r="C3" s="268"/>
      <c r="D3" s="268"/>
      <c r="E3" s="268"/>
      <c r="F3" s="268"/>
      <c r="G3" s="268"/>
      <c r="H3" s="268"/>
      <c r="I3" s="268"/>
      <c r="J3" s="268"/>
      <c r="K3" s="256" t="s">
        <v>326</v>
      </c>
      <c r="L3" s="256"/>
      <c r="M3" s="20"/>
      <c r="S3" s="3"/>
      <c r="T3" s="3"/>
      <c r="U3" s="3"/>
    </row>
    <row r="4" spans="2:21" s="4" customFormat="1" ht="30" customHeight="1" thickBot="1">
      <c r="B4" s="218" t="s">
        <v>9</v>
      </c>
      <c r="C4" s="218"/>
      <c r="D4" s="218"/>
      <c r="E4" s="218"/>
      <c r="F4" s="218"/>
      <c r="G4" s="218"/>
      <c r="H4" s="218"/>
      <c r="I4" s="218"/>
      <c r="J4" s="218"/>
      <c r="K4" s="63"/>
      <c r="L4" s="63"/>
      <c r="M4" s="21"/>
      <c r="S4" s="3"/>
      <c r="T4" s="3"/>
      <c r="U4" s="3"/>
    </row>
    <row r="5" spans="2:22" s="149" customFormat="1" ht="21" customHeight="1" thickTop="1">
      <c r="B5" s="213" t="s">
        <v>108</v>
      </c>
      <c r="C5" s="214"/>
      <c r="D5" s="214"/>
      <c r="E5" s="223" t="str">
        <f>VLOOKUP(E6,$N$5:$O$56,2,FALSE)</f>
        <v>(イッシャ)ナガサキケンサッカーキョウカイ</v>
      </c>
      <c r="F5" s="224"/>
      <c r="G5" s="145" t="s">
        <v>108</v>
      </c>
      <c r="H5" s="215" t="s">
        <v>143</v>
      </c>
      <c r="I5" s="216"/>
      <c r="J5" s="217"/>
      <c r="L5" s="81"/>
      <c r="M5" s="146"/>
      <c r="N5" s="147" t="s">
        <v>143</v>
      </c>
      <c r="O5" s="147" t="s">
        <v>143</v>
      </c>
      <c r="P5" s="148" t="s">
        <v>144</v>
      </c>
      <c r="Q5" s="148" t="s">
        <v>144</v>
      </c>
      <c r="R5" s="148" t="s">
        <v>144</v>
      </c>
      <c r="S5" s="148" t="s">
        <v>144</v>
      </c>
      <c r="T5" s="148" t="s">
        <v>144</v>
      </c>
      <c r="U5" s="148" t="s">
        <v>144</v>
      </c>
      <c r="V5" s="148" t="s">
        <v>144</v>
      </c>
    </row>
    <row r="6" spans="2:21" s="149" customFormat="1" ht="21" customHeight="1" thickBot="1">
      <c r="B6" s="261" t="s">
        <v>0</v>
      </c>
      <c r="C6" s="262"/>
      <c r="D6" s="262"/>
      <c r="E6" s="269" t="s">
        <v>187</v>
      </c>
      <c r="F6" s="270"/>
      <c r="G6" s="150" t="s">
        <v>1</v>
      </c>
      <c r="H6" s="233" t="s">
        <v>143</v>
      </c>
      <c r="I6" s="234"/>
      <c r="J6" s="235"/>
      <c r="L6" s="81"/>
      <c r="N6" s="151" t="s">
        <v>187</v>
      </c>
      <c r="O6" s="146" t="s">
        <v>188</v>
      </c>
      <c r="P6" s="152" t="s">
        <v>18</v>
      </c>
      <c r="Q6" s="148" t="s">
        <v>19</v>
      </c>
      <c r="R6" s="153" t="s">
        <v>6</v>
      </c>
      <c r="S6" s="148" t="s">
        <v>151</v>
      </c>
      <c r="T6" s="148" t="s">
        <v>76</v>
      </c>
      <c r="U6" s="148" t="s">
        <v>77</v>
      </c>
    </row>
    <row r="7" spans="2:21" s="149" customFormat="1" ht="21" customHeight="1" thickBot="1">
      <c r="B7" s="266" t="s">
        <v>2</v>
      </c>
      <c r="C7" s="267"/>
      <c r="D7" s="267"/>
      <c r="E7" s="237" t="s">
        <v>121</v>
      </c>
      <c r="F7" s="238"/>
      <c r="G7" s="108" t="s">
        <v>73</v>
      </c>
      <c r="H7" s="242"/>
      <c r="I7" s="242"/>
      <c r="J7" s="243"/>
      <c r="K7" s="263" t="s">
        <v>70</v>
      </c>
      <c r="L7" s="258" t="s">
        <v>327</v>
      </c>
      <c r="M7" s="154" t="s">
        <v>331</v>
      </c>
      <c r="N7" s="155" t="s">
        <v>276</v>
      </c>
      <c r="O7" s="156" t="s">
        <v>192</v>
      </c>
      <c r="P7" s="152" t="s">
        <v>22</v>
      </c>
      <c r="Q7" s="148" t="s">
        <v>23</v>
      </c>
      <c r="R7" s="148" t="s">
        <v>117</v>
      </c>
      <c r="S7" s="148" t="s">
        <v>149</v>
      </c>
      <c r="T7" s="157" t="s">
        <v>20</v>
      </c>
      <c r="U7" s="148" t="s">
        <v>21</v>
      </c>
    </row>
    <row r="8" spans="2:21" s="149" customFormat="1" ht="21" customHeight="1" thickTop="1">
      <c r="B8" s="158"/>
      <c r="C8" s="159" t="s">
        <v>80</v>
      </c>
      <c r="D8" s="160" t="s">
        <v>179</v>
      </c>
      <c r="E8" s="161" t="s">
        <v>4</v>
      </c>
      <c r="F8" s="161" t="s">
        <v>109</v>
      </c>
      <c r="G8" s="161" t="s">
        <v>7</v>
      </c>
      <c r="H8" s="161" t="s">
        <v>148</v>
      </c>
      <c r="I8" s="162" t="s">
        <v>110</v>
      </c>
      <c r="J8" s="163" t="s">
        <v>111</v>
      </c>
      <c r="K8" s="263"/>
      <c r="L8" s="259"/>
      <c r="M8" s="102" t="s">
        <v>328</v>
      </c>
      <c r="N8" s="164" t="s">
        <v>277</v>
      </c>
      <c r="O8" s="156" t="s">
        <v>193</v>
      </c>
      <c r="P8" s="152" t="s">
        <v>26</v>
      </c>
      <c r="Q8" s="148" t="s">
        <v>27</v>
      </c>
      <c r="R8" s="148" t="s">
        <v>118</v>
      </c>
      <c r="S8" s="165" t="s">
        <v>150</v>
      </c>
      <c r="T8" s="157" t="s">
        <v>24</v>
      </c>
      <c r="U8" s="148" t="s">
        <v>25</v>
      </c>
    </row>
    <row r="9" spans="2:21" s="149" customFormat="1" ht="21" customHeight="1">
      <c r="B9" s="116">
        <v>1</v>
      </c>
      <c r="C9" s="114">
        <v>1</v>
      </c>
      <c r="D9" s="113" t="s">
        <v>180</v>
      </c>
      <c r="E9" s="106" t="s">
        <v>189</v>
      </c>
      <c r="F9" s="107" t="s">
        <v>190</v>
      </c>
      <c r="G9" s="131">
        <v>30239</v>
      </c>
      <c r="H9" s="132"/>
      <c r="I9" s="133"/>
      <c r="J9" s="134">
        <f>DATEDIF(G9,K1,"Y")</f>
        <v>40</v>
      </c>
      <c r="K9" s="263"/>
      <c r="L9" s="259"/>
      <c r="M9" s="103" t="s">
        <v>329</v>
      </c>
      <c r="N9" s="155" t="s">
        <v>278</v>
      </c>
      <c r="O9" s="156" t="s">
        <v>194</v>
      </c>
      <c r="Q9" s="148" t="s">
        <v>30</v>
      </c>
      <c r="R9" s="148" t="s">
        <v>119</v>
      </c>
      <c r="S9" s="165" t="s">
        <v>152</v>
      </c>
      <c r="T9" s="157" t="s">
        <v>28</v>
      </c>
      <c r="U9" s="148" t="s">
        <v>29</v>
      </c>
    </row>
    <row r="10" spans="2:21" s="149" customFormat="1" ht="21" customHeight="1" thickBot="1">
      <c r="B10" s="116">
        <v>2</v>
      </c>
      <c r="C10" s="114"/>
      <c r="D10" s="110"/>
      <c r="E10" s="106"/>
      <c r="F10" s="107"/>
      <c r="G10" s="131"/>
      <c r="H10" s="132"/>
      <c r="I10" s="133"/>
      <c r="J10" s="134">
        <f>DATEDIF(G10,K1,"Y")</f>
        <v>123</v>
      </c>
      <c r="K10" s="264" t="s">
        <v>127</v>
      </c>
      <c r="L10" s="260"/>
      <c r="M10" s="104" t="s">
        <v>330</v>
      </c>
      <c r="N10" s="164" t="s">
        <v>31</v>
      </c>
      <c r="O10" s="156" t="s">
        <v>195</v>
      </c>
      <c r="Q10" s="148" t="s">
        <v>122</v>
      </c>
      <c r="R10" s="148" t="s">
        <v>120</v>
      </c>
      <c r="S10" s="165" t="s">
        <v>153</v>
      </c>
      <c r="T10" s="157" t="s">
        <v>32</v>
      </c>
      <c r="U10" s="148" t="s">
        <v>33</v>
      </c>
    </row>
    <row r="11" spans="2:24" s="149" customFormat="1" ht="21" customHeight="1">
      <c r="B11" s="116">
        <v>3</v>
      </c>
      <c r="C11" s="114"/>
      <c r="D11" s="110"/>
      <c r="E11" s="106"/>
      <c r="F11" s="107"/>
      <c r="G11" s="131"/>
      <c r="H11" s="132"/>
      <c r="I11" s="133"/>
      <c r="J11" s="134">
        <f>DATEDIF(G11,K1,"Y")</f>
        <v>123</v>
      </c>
      <c r="K11" s="265"/>
      <c r="L11" s="125"/>
      <c r="M11" s="101"/>
      <c r="N11" s="166" t="s">
        <v>196</v>
      </c>
      <c r="O11" s="156" t="s">
        <v>197</v>
      </c>
      <c r="Q11" s="148" t="s">
        <v>123</v>
      </c>
      <c r="S11" s="165" t="s">
        <v>154</v>
      </c>
      <c r="T11" s="157" t="s">
        <v>34</v>
      </c>
      <c r="U11" s="148" t="s">
        <v>35</v>
      </c>
      <c r="X11" s="143"/>
    </row>
    <row r="12" spans="2:24" s="149" customFormat="1" ht="21" customHeight="1">
      <c r="B12" s="116">
        <v>4</v>
      </c>
      <c r="C12" s="114"/>
      <c r="D12" s="110"/>
      <c r="E12" s="106"/>
      <c r="F12" s="107"/>
      <c r="G12" s="131"/>
      <c r="H12" s="132"/>
      <c r="I12" s="133"/>
      <c r="J12" s="134">
        <f>DATEDIF(G12,K1,"Y")</f>
        <v>123</v>
      </c>
      <c r="K12" s="265"/>
      <c r="L12" s="125"/>
      <c r="M12" s="52"/>
      <c r="N12" s="166" t="s">
        <v>198</v>
      </c>
      <c r="O12" s="156" t="s">
        <v>199</v>
      </c>
      <c r="Q12" s="148" t="s">
        <v>124</v>
      </c>
      <c r="S12" s="165" t="s">
        <v>155</v>
      </c>
      <c r="T12" s="157" t="s">
        <v>36</v>
      </c>
      <c r="U12" s="148" t="s">
        <v>37</v>
      </c>
      <c r="X12" s="143"/>
    </row>
    <row r="13" spans="2:24" s="149" customFormat="1" ht="21" customHeight="1">
      <c r="B13" s="116">
        <v>5</v>
      </c>
      <c r="C13" s="114"/>
      <c r="D13" s="110"/>
      <c r="E13" s="106"/>
      <c r="F13" s="107"/>
      <c r="G13" s="131"/>
      <c r="H13" s="132"/>
      <c r="I13" s="133"/>
      <c r="J13" s="134">
        <f>DATEDIF(G13,K1,"Y")</f>
        <v>123</v>
      </c>
      <c r="K13" s="232" t="s">
        <v>128</v>
      </c>
      <c r="L13" s="128"/>
      <c r="M13" s="52"/>
      <c r="N13" s="166" t="s">
        <v>200</v>
      </c>
      <c r="O13" s="156" t="s">
        <v>201</v>
      </c>
      <c r="S13" s="165" t="s">
        <v>156</v>
      </c>
      <c r="T13" s="157" t="s">
        <v>38</v>
      </c>
      <c r="U13" s="148" t="s">
        <v>39</v>
      </c>
      <c r="X13" s="143"/>
    </row>
    <row r="14" spans="2:24" s="149" customFormat="1" ht="21" customHeight="1">
      <c r="B14" s="116">
        <v>6</v>
      </c>
      <c r="C14" s="114"/>
      <c r="D14" s="110"/>
      <c r="E14" s="106"/>
      <c r="F14" s="107"/>
      <c r="G14" s="131"/>
      <c r="H14" s="132"/>
      <c r="I14" s="133"/>
      <c r="J14" s="134">
        <f>DATEDIF(G14,K1,"Y")</f>
        <v>123</v>
      </c>
      <c r="K14" s="232"/>
      <c r="L14" s="128"/>
      <c r="M14" s="52"/>
      <c r="N14" s="164" t="s">
        <v>279</v>
      </c>
      <c r="O14" s="156" t="s">
        <v>202</v>
      </c>
      <c r="Q14" s="143"/>
      <c r="S14" s="165" t="s">
        <v>157</v>
      </c>
      <c r="T14" s="157" t="s">
        <v>40</v>
      </c>
      <c r="U14" s="148" t="s">
        <v>41</v>
      </c>
      <c r="X14" s="143"/>
    </row>
    <row r="15" spans="2:21" ht="21" customHeight="1">
      <c r="B15" s="116">
        <v>7</v>
      </c>
      <c r="C15" s="114"/>
      <c r="D15" s="110"/>
      <c r="E15" s="106"/>
      <c r="F15" s="107"/>
      <c r="G15" s="131"/>
      <c r="H15" s="132"/>
      <c r="I15" s="133"/>
      <c r="J15" s="134">
        <f>DATEDIF(G15,K1,"Y")</f>
        <v>123</v>
      </c>
      <c r="K15" s="232"/>
      <c r="L15" s="100"/>
      <c r="M15" s="143"/>
      <c r="N15" s="166" t="s">
        <v>203</v>
      </c>
      <c r="O15" s="156" t="s">
        <v>204</v>
      </c>
      <c r="P15" s="149"/>
      <c r="R15" s="149"/>
      <c r="S15" s="165" t="s">
        <v>158</v>
      </c>
      <c r="T15" s="157" t="s">
        <v>42</v>
      </c>
      <c r="U15" s="148" t="s">
        <v>43</v>
      </c>
    </row>
    <row r="16" spans="2:21" ht="21" customHeight="1">
      <c r="B16" s="116">
        <v>8</v>
      </c>
      <c r="C16" s="114"/>
      <c r="D16" s="110"/>
      <c r="E16" s="106"/>
      <c r="F16" s="107"/>
      <c r="G16" s="131"/>
      <c r="H16" s="132"/>
      <c r="I16" s="133"/>
      <c r="J16" s="134">
        <f>DATEDIF(G16,K1,"Y")</f>
        <v>123</v>
      </c>
      <c r="K16" s="232"/>
      <c r="L16" s="100"/>
      <c r="M16" s="143"/>
      <c r="N16" s="164"/>
      <c r="O16" s="156"/>
      <c r="S16" s="165" t="s">
        <v>159</v>
      </c>
      <c r="T16" s="157" t="s">
        <v>44</v>
      </c>
      <c r="U16" s="148" t="s">
        <v>45</v>
      </c>
    </row>
    <row r="17" spans="2:21" ht="21" customHeight="1">
      <c r="B17" s="116">
        <v>9</v>
      </c>
      <c r="C17" s="114"/>
      <c r="D17" s="110"/>
      <c r="E17" s="106"/>
      <c r="F17" s="107"/>
      <c r="G17" s="131"/>
      <c r="H17" s="132"/>
      <c r="I17" s="133"/>
      <c r="J17" s="134">
        <f>DATEDIF(G17,K1,"Y")</f>
        <v>123</v>
      </c>
      <c r="K17" s="240"/>
      <c r="L17" s="167"/>
      <c r="M17" s="143"/>
      <c r="N17" s="164" t="s">
        <v>260</v>
      </c>
      <c r="O17" s="156" t="s">
        <v>205</v>
      </c>
      <c r="S17" s="165" t="s">
        <v>160</v>
      </c>
      <c r="T17" s="157" t="s">
        <v>46</v>
      </c>
      <c r="U17" s="148" t="s">
        <v>47</v>
      </c>
    </row>
    <row r="18" spans="2:21" ht="21" customHeight="1">
      <c r="B18" s="116">
        <v>10</v>
      </c>
      <c r="C18" s="114"/>
      <c r="D18" s="110"/>
      <c r="E18" s="106"/>
      <c r="F18" s="107"/>
      <c r="G18" s="131"/>
      <c r="H18" s="132"/>
      <c r="I18" s="133"/>
      <c r="J18" s="134">
        <f>DATEDIF(G18,K1,"Y")</f>
        <v>123</v>
      </c>
      <c r="K18" s="240"/>
      <c r="L18" s="167"/>
      <c r="M18" s="143"/>
      <c r="N18" s="155" t="s">
        <v>272</v>
      </c>
      <c r="O18" s="156" t="s">
        <v>206</v>
      </c>
      <c r="S18" s="165" t="s">
        <v>161</v>
      </c>
      <c r="T18" s="157" t="s">
        <v>48</v>
      </c>
      <c r="U18" s="148" t="s">
        <v>49</v>
      </c>
    </row>
    <row r="19" spans="2:21" ht="21" customHeight="1">
      <c r="B19" s="116">
        <v>11</v>
      </c>
      <c r="C19" s="114"/>
      <c r="D19" s="110"/>
      <c r="E19" s="106"/>
      <c r="F19" s="107"/>
      <c r="G19" s="131"/>
      <c r="H19" s="132"/>
      <c r="I19" s="133"/>
      <c r="J19" s="134">
        <f>DATEDIF(G19,K1,"Y")</f>
        <v>123</v>
      </c>
      <c r="K19" s="240"/>
      <c r="L19" s="167"/>
      <c r="M19" s="143"/>
      <c r="N19" s="164" t="s">
        <v>207</v>
      </c>
      <c r="O19" s="156" t="s">
        <v>208</v>
      </c>
      <c r="S19" s="168"/>
      <c r="U19" s="148" t="s">
        <v>50</v>
      </c>
    </row>
    <row r="20" spans="2:21" ht="21" customHeight="1">
      <c r="B20" s="116">
        <v>12</v>
      </c>
      <c r="C20" s="114"/>
      <c r="D20" s="110"/>
      <c r="E20" s="106"/>
      <c r="F20" s="107"/>
      <c r="G20" s="131"/>
      <c r="H20" s="132"/>
      <c r="I20" s="133"/>
      <c r="J20" s="134">
        <f>DATEDIF(G20,K1,"Y")</f>
        <v>123</v>
      </c>
      <c r="K20" s="240"/>
      <c r="L20" s="167"/>
      <c r="M20" s="143"/>
      <c r="N20" s="164" t="s">
        <v>209</v>
      </c>
      <c r="O20" s="156" t="s">
        <v>210</v>
      </c>
      <c r="S20" s="168"/>
      <c r="U20" s="148" t="s">
        <v>51</v>
      </c>
    </row>
    <row r="21" spans="2:21" ht="21" customHeight="1">
      <c r="B21" s="116">
        <v>13</v>
      </c>
      <c r="C21" s="114"/>
      <c r="D21" s="110"/>
      <c r="E21" s="106"/>
      <c r="F21" s="107"/>
      <c r="G21" s="131"/>
      <c r="H21" s="132"/>
      <c r="I21" s="133"/>
      <c r="J21" s="134">
        <f>DATEDIF(G21,K1,"Y")</f>
        <v>123</v>
      </c>
      <c r="K21" s="240"/>
      <c r="L21" s="167"/>
      <c r="M21" s="143"/>
      <c r="N21" s="164" t="s">
        <v>211</v>
      </c>
      <c r="O21" s="156" t="s">
        <v>212</v>
      </c>
      <c r="S21" s="168"/>
      <c r="U21" s="148" t="s">
        <v>52</v>
      </c>
    </row>
    <row r="22" spans="2:21" ht="21" customHeight="1">
      <c r="B22" s="116">
        <v>14</v>
      </c>
      <c r="C22" s="114"/>
      <c r="D22" s="110"/>
      <c r="E22" s="106"/>
      <c r="F22" s="107"/>
      <c r="G22" s="131"/>
      <c r="H22" s="132"/>
      <c r="I22" s="133"/>
      <c r="J22" s="134">
        <f>DATEDIF(G22,K1,"Y")</f>
        <v>123</v>
      </c>
      <c r="K22" s="240"/>
      <c r="L22" s="167"/>
      <c r="M22" s="143"/>
      <c r="N22" s="164" t="s">
        <v>213</v>
      </c>
      <c r="O22" s="156" t="s">
        <v>214</v>
      </c>
      <c r="S22" s="168"/>
      <c r="U22" s="148" t="s">
        <v>53</v>
      </c>
    </row>
    <row r="23" spans="2:21" ht="21" customHeight="1">
      <c r="B23" s="116">
        <v>15</v>
      </c>
      <c r="C23" s="114"/>
      <c r="D23" s="110"/>
      <c r="E23" s="106"/>
      <c r="F23" s="107"/>
      <c r="G23" s="131"/>
      <c r="H23" s="132"/>
      <c r="I23" s="133"/>
      <c r="J23" s="134">
        <f>DATEDIF(G23,K1,"Y")</f>
        <v>123</v>
      </c>
      <c r="K23" s="240"/>
      <c r="L23" s="167"/>
      <c r="M23" s="143"/>
      <c r="N23" s="155" t="s">
        <v>273</v>
      </c>
      <c r="O23" s="156" t="s">
        <v>215</v>
      </c>
      <c r="S23" s="168"/>
      <c r="U23" s="148" t="s">
        <v>54</v>
      </c>
    </row>
    <row r="24" spans="2:21" ht="21" customHeight="1">
      <c r="B24" s="116">
        <v>16</v>
      </c>
      <c r="C24" s="114"/>
      <c r="D24" s="110"/>
      <c r="E24" s="106"/>
      <c r="F24" s="107"/>
      <c r="G24" s="131"/>
      <c r="H24" s="132"/>
      <c r="I24" s="133"/>
      <c r="J24" s="134">
        <f>DATEDIF(G24,K1,"Y")</f>
        <v>123</v>
      </c>
      <c r="K24" s="129"/>
      <c r="L24" s="129"/>
      <c r="M24" s="129"/>
      <c r="N24" s="164" t="s">
        <v>216</v>
      </c>
      <c r="O24" s="156" t="s">
        <v>217</v>
      </c>
      <c r="S24" s="168"/>
      <c r="U24" s="148" t="s">
        <v>55</v>
      </c>
    </row>
    <row r="25" spans="2:21" ht="21" customHeight="1">
      <c r="B25" s="116">
        <v>17</v>
      </c>
      <c r="C25" s="114"/>
      <c r="D25" s="110"/>
      <c r="E25" s="106"/>
      <c r="F25" s="107"/>
      <c r="G25" s="131"/>
      <c r="H25" s="132"/>
      <c r="I25" s="133"/>
      <c r="J25" s="134">
        <f>DATEDIF(G25,K1,"Y")</f>
        <v>123</v>
      </c>
      <c r="K25" s="129"/>
      <c r="L25" s="129"/>
      <c r="M25" s="143"/>
      <c r="N25" s="155" t="s">
        <v>218</v>
      </c>
      <c r="O25" s="156" t="s">
        <v>218</v>
      </c>
      <c r="S25" s="168"/>
      <c r="U25" s="148" t="s">
        <v>56</v>
      </c>
    </row>
    <row r="26" spans="2:21" ht="21" customHeight="1">
      <c r="B26" s="116">
        <v>18</v>
      </c>
      <c r="C26" s="114"/>
      <c r="D26" s="110"/>
      <c r="E26" s="106"/>
      <c r="F26" s="107"/>
      <c r="G26" s="131"/>
      <c r="H26" s="132"/>
      <c r="I26" s="133"/>
      <c r="J26" s="134">
        <f>DATEDIF(G26,K1,"Y")</f>
        <v>123</v>
      </c>
      <c r="K26" s="129"/>
      <c r="L26" s="129"/>
      <c r="M26" s="143"/>
      <c r="N26" s="164"/>
      <c r="O26" s="156"/>
      <c r="S26" s="168"/>
      <c r="U26" s="148" t="s">
        <v>57</v>
      </c>
    </row>
    <row r="27" spans="2:21" ht="21" customHeight="1">
      <c r="B27" s="116">
        <v>19</v>
      </c>
      <c r="C27" s="114"/>
      <c r="D27" s="110"/>
      <c r="E27" s="106"/>
      <c r="F27" s="107"/>
      <c r="G27" s="131"/>
      <c r="H27" s="132"/>
      <c r="I27" s="133"/>
      <c r="J27" s="134">
        <f>DATEDIF(G27,K1,"Y")</f>
        <v>123</v>
      </c>
      <c r="K27" s="129"/>
      <c r="L27" s="129"/>
      <c r="M27" s="143"/>
      <c r="N27" s="155" t="s">
        <v>219</v>
      </c>
      <c r="O27" s="156" t="s">
        <v>220</v>
      </c>
      <c r="S27" s="168"/>
      <c r="U27" s="148" t="s">
        <v>58</v>
      </c>
    </row>
    <row r="28" spans="2:21" ht="21" customHeight="1">
      <c r="B28" s="116">
        <v>20</v>
      </c>
      <c r="C28" s="114"/>
      <c r="D28" s="110"/>
      <c r="E28" s="106"/>
      <c r="F28" s="107"/>
      <c r="G28" s="131"/>
      <c r="H28" s="132"/>
      <c r="I28" s="133"/>
      <c r="J28" s="134">
        <f>DATEDIF(G28,K1,"Y")</f>
        <v>123</v>
      </c>
      <c r="K28" s="129"/>
      <c r="L28" s="129"/>
      <c r="M28" s="143"/>
      <c r="N28" s="164" t="s">
        <v>271</v>
      </c>
      <c r="O28" s="156" t="s">
        <v>221</v>
      </c>
      <c r="S28" s="168"/>
      <c r="U28" s="148" t="s">
        <v>59</v>
      </c>
    </row>
    <row r="29" spans="2:21" ht="21" customHeight="1">
      <c r="B29" s="116">
        <v>21</v>
      </c>
      <c r="C29" s="114"/>
      <c r="D29" s="110"/>
      <c r="E29" s="106"/>
      <c r="F29" s="107"/>
      <c r="G29" s="131"/>
      <c r="H29" s="132"/>
      <c r="I29" s="133"/>
      <c r="J29" s="134">
        <f>DATEDIF(G29,K1,"Y")</f>
        <v>123</v>
      </c>
      <c r="K29" s="129"/>
      <c r="L29" s="129"/>
      <c r="M29" s="143"/>
      <c r="N29" s="155" t="s">
        <v>261</v>
      </c>
      <c r="O29" s="156" t="s">
        <v>222</v>
      </c>
      <c r="S29" s="168"/>
      <c r="U29" s="148" t="s">
        <v>60</v>
      </c>
    </row>
    <row r="30" spans="2:21" ht="21" customHeight="1">
      <c r="B30" s="116">
        <v>22</v>
      </c>
      <c r="C30" s="114"/>
      <c r="D30" s="110"/>
      <c r="E30" s="106"/>
      <c r="F30" s="107"/>
      <c r="G30" s="131"/>
      <c r="H30" s="132"/>
      <c r="I30" s="133"/>
      <c r="J30" s="134">
        <f>DATEDIF(G30,K1,"Y")</f>
        <v>123</v>
      </c>
      <c r="K30" s="129"/>
      <c r="L30" s="129"/>
      <c r="M30" s="143"/>
      <c r="N30" s="155" t="s">
        <v>223</v>
      </c>
      <c r="O30" s="156" t="s">
        <v>224</v>
      </c>
      <c r="S30" s="168"/>
      <c r="U30" s="148" t="s">
        <v>61</v>
      </c>
    </row>
    <row r="31" spans="2:21" ht="21" customHeight="1">
      <c r="B31" s="116">
        <v>23</v>
      </c>
      <c r="C31" s="114"/>
      <c r="D31" s="110"/>
      <c r="E31" s="106"/>
      <c r="F31" s="107"/>
      <c r="G31" s="131"/>
      <c r="H31" s="132"/>
      <c r="I31" s="133"/>
      <c r="J31" s="134">
        <f>DATEDIF(G31,K1,"Y")</f>
        <v>123</v>
      </c>
      <c r="K31" s="129"/>
      <c r="L31" s="129"/>
      <c r="M31" s="143"/>
      <c r="N31" s="155" t="s">
        <v>225</v>
      </c>
      <c r="O31" s="156" t="s">
        <v>226</v>
      </c>
      <c r="S31" s="129"/>
      <c r="U31" s="148" t="s">
        <v>62</v>
      </c>
    </row>
    <row r="32" spans="2:21" ht="21" customHeight="1">
      <c r="B32" s="117">
        <v>24</v>
      </c>
      <c r="C32" s="114"/>
      <c r="D32" s="110"/>
      <c r="E32" s="106"/>
      <c r="F32" s="107"/>
      <c r="G32" s="135"/>
      <c r="H32" s="136"/>
      <c r="I32" s="137"/>
      <c r="J32" s="134">
        <f>DATEDIF(G32,K1,"Y")</f>
        <v>123</v>
      </c>
      <c r="K32" s="129"/>
      <c r="L32" s="129"/>
      <c r="M32" s="143"/>
      <c r="N32" s="155" t="s">
        <v>227</v>
      </c>
      <c r="O32" s="156" t="s">
        <v>228</v>
      </c>
      <c r="S32" s="169"/>
      <c r="U32" s="148" t="s">
        <v>63</v>
      </c>
    </row>
    <row r="33" spans="2:21" ht="21" customHeight="1" thickBot="1">
      <c r="B33" s="118">
        <v>25</v>
      </c>
      <c r="C33" s="115"/>
      <c r="D33" s="112"/>
      <c r="E33" s="108"/>
      <c r="F33" s="109"/>
      <c r="G33" s="138"/>
      <c r="H33" s="139"/>
      <c r="I33" s="140"/>
      <c r="J33" s="141">
        <f>DATEDIF(G33,K1,"Y")</f>
        <v>123</v>
      </c>
      <c r="K33" s="129"/>
      <c r="L33" s="129"/>
      <c r="M33" s="129"/>
      <c r="N33" s="155" t="s">
        <v>274</v>
      </c>
      <c r="O33" s="156" t="s">
        <v>229</v>
      </c>
      <c r="S33" s="129"/>
      <c r="U33" s="148" t="s">
        <v>64</v>
      </c>
    </row>
    <row r="34" spans="3:21" ht="21" customHeight="1" thickBot="1" thickTop="1">
      <c r="C34" s="129"/>
      <c r="D34" s="129"/>
      <c r="E34" s="129"/>
      <c r="F34" s="129"/>
      <c r="G34" s="14"/>
      <c r="H34" s="14"/>
      <c r="I34" s="129"/>
      <c r="J34" s="129"/>
      <c r="K34" s="129"/>
      <c r="L34" s="129"/>
      <c r="M34" s="129"/>
      <c r="N34" s="155" t="s">
        <v>275</v>
      </c>
      <c r="O34" s="156" t="s">
        <v>230</v>
      </c>
      <c r="S34" s="170"/>
      <c r="U34" s="148" t="s">
        <v>65</v>
      </c>
    </row>
    <row r="35" spans="2:21" ht="21" customHeight="1" thickTop="1">
      <c r="B35" s="229" t="s">
        <v>5</v>
      </c>
      <c r="C35" s="230"/>
      <c r="D35" s="230"/>
      <c r="E35" s="231"/>
      <c r="F35" s="249" t="s">
        <v>8</v>
      </c>
      <c r="G35" s="250"/>
      <c r="H35" s="250"/>
      <c r="I35" s="251"/>
      <c r="K35" s="228" t="s">
        <v>71</v>
      </c>
      <c r="L35" s="127"/>
      <c r="M35" s="129"/>
      <c r="N35" s="171" t="s">
        <v>142</v>
      </c>
      <c r="O35" s="171" t="s">
        <v>142</v>
      </c>
      <c r="S35" s="168"/>
      <c r="U35" s="148" t="s">
        <v>66</v>
      </c>
    </row>
    <row r="36" spans="2:21" ht="21" customHeight="1">
      <c r="B36" s="246" t="s">
        <v>3</v>
      </c>
      <c r="C36" s="247"/>
      <c r="D36" s="248"/>
      <c r="E36" s="172" t="s">
        <v>6</v>
      </c>
      <c r="F36" s="173" t="s">
        <v>10</v>
      </c>
      <c r="G36" s="174" t="s">
        <v>11</v>
      </c>
      <c r="H36" s="174" t="s">
        <v>12</v>
      </c>
      <c r="I36" s="172" t="s">
        <v>13</v>
      </c>
      <c r="K36" s="228"/>
      <c r="L36" s="127"/>
      <c r="M36" s="129"/>
      <c r="N36" s="166" t="s">
        <v>231</v>
      </c>
      <c r="O36" s="166" t="s">
        <v>232</v>
      </c>
      <c r="S36" s="129"/>
      <c r="U36" s="148" t="s">
        <v>67</v>
      </c>
    </row>
    <row r="37" spans="2:21" ht="21" customHeight="1">
      <c r="B37" s="244" t="s">
        <v>145</v>
      </c>
      <c r="C37" s="245"/>
      <c r="D37" s="245"/>
      <c r="E37" s="175" t="s">
        <v>142</v>
      </c>
      <c r="F37" s="173" t="s">
        <v>14</v>
      </c>
      <c r="G37" s="176"/>
      <c r="H37" s="176"/>
      <c r="I37" s="177"/>
      <c r="K37" s="220" t="s">
        <v>129</v>
      </c>
      <c r="L37" s="126"/>
      <c r="M37" s="129"/>
      <c r="N37" s="166" t="s">
        <v>262</v>
      </c>
      <c r="O37" s="166" t="s">
        <v>233</v>
      </c>
      <c r="S37" s="169"/>
      <c r="U37" s="148" t="s">
        <v>68</v>
      </c>
    </row>
    <row r="38" spans="2:19" ht="21" customHeight="1">
      <c r="B38" s="244" t="s">
        <v>145</v>
      </c>
      <c r="C38" s="245"/>
      <c r="D38" s="245"/>
      <c r="E38" s="175" t="s">
        <v>142</v>
      </c>
      <c r="F38" s="173" t="s">
        <v>15</v>
      </c>
      <c r="G38" s="176"/>
      <c r="H38" s="176"/>
      <c r="I38" s="177"/>
      <c r="K38" s="220"/>
      <c r="L38" s="126"/>
      <c r="M38" s="129"/>
      <c r="N38" s="166" t="s">
        <v>263</v>
      </c>
      <c r="O38" s="166" t="s">
        <v>234</v>
      </c>
      <c r="S38" s="169"/>
    </row>
    <row r="39" spans="2:19" ht="21" customHeight="1">
      <c r="B39" s="244" t="s">
        <v>145</v>
      </c>
      <c r="C39" s="245"/>
      <c r="D39" s="245"/>
      <c r="E39" s="175" t="s">
        <v>142</v>
      </c>
      <c r="F39" s="173" t="s">
        <v>16</v>
      </c>
      <c r="G39" s="176"/>
      <c r="H39" s="176"/>
      <c r="I39" s="177"/>
      <c r="K39" s="220"/>
      <c r="L39" s="126"/>
      <c r="M39" s="129"/>
      <c r="N39" s="166" t="s">
        <v>264</v>
      </c>
      <c r="O39" s="166" t="s">
        <v>235</v>
      </c>
      <c r="S39" s="169"/>
    </row>
    <row r="40" spans="2:19" ht="21" customHeight="1" thickBot="1">
      <c r="B40" s="225" t="s">
        <v>145</v>
      </c>
      <c r="C40" s="226"/>
      <c r="D40" s="226"/>
      <c r="E40" s="178" t="s">
        <v>142</v>
      </c>
      <c r="F40" s="179" t="s">
        <v>17</v>
      </c>
      <c r="G40" s="180"/>
      <c r="H40" s="180"/>
      <c r="I40" s="181"/>
      <c r="K40" s="220"/>
      <c r="L40" s="126"/>
      <c r="M40" s="182"/>
      <c r="N40" s="183" t="s">
        <v>236</v>
      </c>
      <c r="O40" s="183" t="s">
        <v>237</v>
      </c>
      <c r="S40" s="168"/>
    </row>
    <row r="41" spans="2:19" ht="21" customHeight="1" thickTop="1">
      <c r="B41" s="227" t="s">
        <v>143</v>
      </c>
      <c r="C41" s="226"/>
      <c r="D41" s="226"/>
      <c r="E41" s="178" t="s">
        <v>142</v>
      </c>
      <c r="F41" s="124" t="s">
        <v>172</v>
      </c>
      <c r="G41" s="236" t="s">
        <v>72</v>
      </c>
      <c r="H41" s="236"/>
      <c r="I41" s="236"/>
      <c r="J41" s="236"/>
      <c r="K41" s="220"/>
      <c r="L41" s="126"/>
      <c r="M41" s="184"/>
      <c r="N41" s="166" t="s">
        <v>238</v>
      </c>
      <c r="O41" s="166" t="s">
        <v>239</v>
      </c>
      <c r="S41" s="129"/>
    </row>
    <row r="42" spans="2:19" ht="21" customHeight="1" thickBot="1">
      <c r="B42" s="253" t="s">
        <v>146</v>
      </c>
      <c r="C42" s="254"/>
      <c r="D42" s="254"/>
      <c r="E42" s="185" t="s">
        <v>142</v>
      </c>
      <c r="F42" s="236" t="s">
        <v>176</v>
      </c>
      <c r="G42" s="241" t="s">
        <v>178</v>
      </c>
      <c r="H42" s="241"/>
      <c r="I42" s="241"/>
      <c r="J42" s="241"/>
      <c r="K42" s="220" t="s">
        <v>147</v>
      </c>
      <c r="L42" s="126"/>
      <c r="M42" s="184"/>
      <c r="N42" s="186" t="s">
        <v>265</v>
      </c>
      <c r="O42" s="186" t="s">
        <v>240</v>
      </c>
      <c r="S42" s="129"/>
    </row>
    <row r="43" spans="6:19" ht="21" customHeight="1" thickTop="1">
      <c r="F43" s="236"/>
      <c r="G43" s="241"/>
      <c r="H43" s="241"/>
      <c r="I43" s="241"/>
      <c r="J43" s="241"/>
      <c r="K43" s="220"/>
      <c r="L43" s="126"/>
      <c r="M43" s="184"/>
      <c r="N43" s="166"/>
      <c r="O43" s="166"/>
      <c r="S43" s="169"/>
    </row>
    <row r="44" spans="2:19" ht="21" customHeight="1">
      <c r="B44" s="187"/>
      <c r="C44" s="187"/>
      <c r="D44" s="187"/>
      <c r="F44" s="221" t="s">
        <v>169</v>
      </c>
      <c r="G44" s="221"/>
      <c r="H44" s="221"/>
      <c r="I44" s="221"/>
      <c r="J44" s="221"/>
      <c r="K44" s="220"/>
      <c r="L44" s="126"/>
      <c r="M44" s="184"/>
      <c r="N44" s="166" t="s">
        <v>241</v>
      </c>
      <c r="O44" s="166" t="s">
        <v>242</v>
      </c>
      <c r="S44" s="169"/>
    </row>
    <row r="45" spans="2:23" ht="21" customHeight="1">
      <c r="B45" s="187"/>
      <c r="C45" s="187"/>
      <c r="D45" s="187"/>
      <c r="E45" s="143"/>
      <c r="F45" s="130" t="s">
        <v>154</v>
      </c>
      <c r="G45" s="130" t="s">
        <v>34</v>
      </c>
      <c r="H45" s="130" t="s">
        <v>33</v>
      </c>
      <c r="I45" s="129"/>
      <c r="J45" s="14"/>
      <c r="K45" s="220"/>
      <c r="L45" s="126"/>
      <c r="M45" s="184"/>
      <c r="N45" s="166" t="s">
        <v>243</v>
      </c>
      <c r="O45" s="166" t="s">
        <v>244</v>
      </c>
      <c r="S45" s="168"/>
      <c r="W45" s="14"/>
    </row>
    <row r="46" spans="2:20" ht="21" customHeight="1">
      <c r="B46" s="14"/>
      <c r="C46" s="14"/>
      <c r="D46" s="14"/>
      <c r="E46" s="14"/>
      <c r="F46" s="255" t="s">
        <v>69</v>
      </c>
      <c r="G46" s="222" t="str">
        <f>$H$6</f>
        <v>-</v>
      </c>
      <c r="H46" s="222"/>
      <c r="I46" s="221"/>
      <c r="J46" s="14"/>
      <c r="K46" s="220"/>
      <c r="L46" s="126"/>
      <c r="M46" s="14"/>
      <c r="N46" s="166" t="s">
        <v>266</v>
      </c>
      <c r="O46" s="166" t="s">
        <v>245</v>
      </c>
      <c r="S46" s="169"/>
      <c r="T46" s="170"/>
    </row>
    <row r="47" spans="2:15" ht="21" customHeight="1">
      <c r="B47" s="14"/>
      <c r="C47" s="14"/>
      <c r="D47" s="14"/>
      <c r="E47" s="14"/>
      <c r="F47" s="255"/>
      <c r="G47" s="222"/>
      <c r="H47" s="222"/>
      <c r="I47" s="221"/>
      <c r="J47" s="129"/>
      <c r="N47" s="166" t="s">
        <v>267</v>
      </c>
      <c r="O47" s="166" t="s">
        <v>246</v>
      </c>
    </row>
    <row r="48" spans="3:15" ht="21" customHeight="1">
      <c r="C48" s="143"/>
      <c r="D48" s="143"/>
      <c r="E48" s="143"/>
      <c r="F48" s="252" t="s">
        <v>130</v>
      </c>
      <c r="G48" s="252"/>
      <c r="H48" s="252"/>
      <c r="I48" s="252"/>
      <c r="N48" s="166" t="s">
        <v>247</v>
      </c>
      <c r="O48" s="166" t="s">
        <v>248</v>
      </c>
    </row>
    <row r="49" spans="3:15" ht="21" customHeight="1">
      <c r="C49" s="143"/>
      <c r="D49" s="143"/>
      <c r="E49" s="143"/>
      <c r="F49" s="174" t="s">
        <v>10</v>
      </c>
      <c r="G49" s="174" t="s">
        <v>131</v>
      </c>
      <c r="H49" s="174" t="s">
        <v>132</v>
      </c>
      <c r="I49" s="174" t="s">
        <v>133</v>
      </c>
      <c r="N49" s="166" t="s">
        <v>249</v>
      </c>
      <c r="O49" s="166" t="s">
        <v>250</v>
      </c>
    </row>
    <row r="50" spans="3:15" ht="21" customHeight="1">
      <c r="C50" s="143"/>
      <c r="D50" s="143"/>
      <c r="E50" s="143"/>
      <c r="F50" s="174" t="s">
        <v>14</v>
      </c>
      <c r="G50" s="176" t="s">
        <v>134</v>
      </c>
      <c r="H50" s="176" t="s">
        <v>135</v>
      </c>
      <c r="I50" s="176" t="s">
        <v>134</v>
      </c>
      <c r="N50" s="188"/>
      <c r="O50" s="188"/>
    </row>
    <row r="51" spans="3:15" ht="21" customHeight="1">
      <c r="C51" s="143"/>
      <c r="D51" s="143"/>
      <c r="E51" s="143"/>
      <c r="F51" s="174" t="s">
        <v>15</v>
      </c>
      <c r="G51" s="176" t="s">
        <v>136</v>
      </c>
      <c r="H51" s="176" t="s">
        <v>137</v>
      </c>
      <c r="I51" s="176" t="s">
        <v>136</v>
      </c>
      <c r="N51" s="166" t="s">
        <v>268</v>
      </c>
      <c r="O51" s="166" t="s">
        <v>251</v>
      </c>
    </row>
    <row r="52" spans="3:20" ht="21" customHeight="1">
      <c r="C52" s="143"/>
      <c r="D52" s="143"/>
      <c r="E52" s="143"/>
      <c r="F52" s="174" t="s">
        <v>16</v>
      </c>
      <c r="G52" s="176" t="s">
        <v>138</v>
      </c>
      <c r="H52" s="176" t="s">
        <v>138</v>
      </c>
      <c r="I52" s="176" t="s">
        <v>138</v>
      </c>
      <c r="N52" s="166" t="s">
        <v>252</v>
      </c>
      <c r="O52" s="166" t="s">
        <v>253</v>
      </c>
      <c r="S52" s="129"/>
      <c r="T52" s="129"/>
    </row>
    <row r="53" spans="3:15" ht="18" customHeight="1">
      <c r="C53" s="143"/>
      <c r="D53" s="143"/>
      <c r="E53" s="143"/>
      <c r="F53" s="174" t="s">
        <v>17</v>
      </c>
      <c r="G53" s="176" t="s">
        <v>139</v>
      </c>
      <c r="H53" s="176" t="s">
        <v>139</v>
      </c>
      <c r="I53" s="176" t="s">
        <v>139</v>
      </c>
      <c r="N53" s="166" t="s">
        <v>269</v>
      </c>
      <c r="O53" s="166" t="s">
        <v>254</v>
      </c>
    </row>
    <row r="54" spans="3:15" ht="18" customHeight="1">
      <c r="C54" s="143"/>
      <c r="D54" s="143"/>
      <c r="E54" s="143"/>
      <c r="G54" s="61" t="s">
        <v>140</v>
      </c>
      <c r="H54" s="61" t="s">
        <v>140</v>
      </c>
      <c r="I54" s="61" t="s">
        <v>140</v>
      </c>
      <c r="N54" s="166" t="s">
        <v>255</v>
      </c>
      <c r="O54" s="166" t="s">
        <v>256</v>
      </c>
    </row>
    <row r="55" spans="2:15" ht="21" customHeight="1">
      <c r="B55" s="14"/>
      <c r="C55" s="143"/>
      <c r="D55" s="143"/>
      <c r="E55" s="143"/>
      <c r="G55" s="219" t="s">
        <v>141</v>
      </c>
      <c r="H55" s="219"/>
      <c r="I55" s="219"/>
      <c r="N55" s="166" t="s">
        <v>257</v>
      </c>
      <c r="O55" s="166" t="s">
        <v>258</v>
      </c>
    </row>
    <row r="56" spans="2:15" ht="18" customHeight="1">
      <c r="B56" s="14"/>
      <c r="C56" s="143"/>
      <c r="D56" s="143"/>
      <c r="E56" s="143"/>
      <c r="F56" s="98"/>
      <c r="G56" s="219"/>
      <c r="H56" s="219"/>
      <c r="I56" s="219"/>
      <c r="J56" s="143"/>
      <c r="N56" s="186" t="s">
        <v>270</v>
      </c>
      <c r="O56" s="186" t="s">
        <v>259</v>
      </c>
    </row>
    <row r="57" spans="3:20" ht="18" customHeight="1">
      <c r="C57" s="143"/>
      <c r="D57" s="143"/>
      <c r="E57" s="143"/>
      <c r="F57" s="143"/>
      <c r="G57" s="143"/>
      <c r="H57" s="143"/>
      <c r="I57" s="143"/>
      <c r="J57" s="143"/>
      <c r="N57" s="189"/>
      <c r="P57" s="98"/>
      <c r="Q57" s="98"/>
      <c r="R57" s="98"/>
      <c r="S57" s="190"/>
      <c r="T57" s="190"/>
    </row>
    <row r="58" spans="4:20" ht="18" customHeight="1">
      <c r="D58" s="96"/>
      <c r="E58" s="96"/>
      <c r="F58" s="96"/>
      <c r="H58" s="97"/>
      <c r="I58" s="97"/>
      <c r="J58" s="97"/>
      <c r="N58" s="189"/>
      <c r="P58" s="98"/>
      <c r="Q58" s="98"/>
      <c r="R58" s="98"/>
      <c r="S58" s="190"/>
      <c r="T58" s="190"/>
    </row>
    <row r="59" spans="4:20" ht="18" customHeight="1">
      <c r="D59" s="98"/>
      <c r="F59" s="99"/>
      <c r="H59" s="71"/>
      <c r="I59" s="71"/>
      <c r="J59" s="71"/>
      <c r="N59" s="189"/>
      <c r="P59" s="98"/>
      <c r="Q59" s="98"/>
      <c r="R59" s="98"/>
      <c r="S59" s="190"/>
      <c r="T59" s="190"/>
    </row>
    <row r="60" spans="4:20" ht="18" customHeight="1">
      <c r="D60" s="98"/>
      <c r="F60" s="97"/>
      <c r="H60" s="70"/>
      <c r="I60" s="70"/>
      <c r="J60" s="70"/>
      <c r="K60" s="143"/>
      <c r="L60" s="143"/>
      <c r="N60" s="189"/>
      <c r="P60" s="98"/>
      <c r="Q60" s="98"/>
      <c r="R60" s="98"/>
      <c r="S60" s="190"/>
      <c r="T60" s="190"/>
    </row>
    <row r="61" spans="3:20" ht="18" customHeight="1">
      <c r="C61" s="143"/>
      <c r="D61" s="143"/>
      <c r="E61" s="143"/>
      <c r="F61" s="143"/>
      <c r="G61" s="143"/>
      <c r="H61" s="143"/>
      <c r="I61" s="143"/>
      <c r="J61" s="143"/>
      <c r="K61" s="143"/>
      <c r="L61" s="143"/>
      <c r="M61" s="143"/>
      <c r="N61" s="189"/>
      <c r="O61" s="149"/>
      <c r="P61" s="98"/>
      <c r="Q61" s="98"/>
      <c r="R61" s="98"/>
      <c r="S61" s="190"/>
      <c r="T61" s="190"/>
    </row>
    <row r="62" spans="3:21" ht="18" customHeight="1">
      <c r="C62" s="143"/>
      <c r="D62" s="143"/>
      <c r="E62" s="143"/>
      <c r="F62" s="143"/>
      <c r="G62" s="143"/>
      <c r="H62" s="143"/>
      <c r="I62" s="143"/>
      <c r="J62" s="143"/>
      <c r="K62" s="143"/>
      <c r="L62" s="143"/>
      <c r="M62" s="143"/>
      <c r="N62" s="189"/>
      <c r="O62" s="149"/>
      <c r="P62" s="98"/>
      <c r="Q62" s="98"/>
      <c r="R62" s="98"/>
      <c r="S62" s="190"/>
      <c r="T62" s="190"/>
      <c r="U62" s="153"/>
    </row>
    <row r="63" spans="2:21" ht="18" customHeight="1">
      <c r="B63" s="149"/>
      <c r="C63" s="149"/>
      <c r="D63" s="149"/>
      <c r="E63" s="149"/>
      <c r="F63" s="149"/>
      <c r="G63" s="149"/>
      <c r="H63" s="149"/>
      <c r="I63" s="149"/>
      <c r="J63" s="149"/>
      <c r="K63" s="143"/>
      <c r="L63" s="143"/>
      <c r="M63" s="143"/>
      <c r="N63" s="189"/>
      <c r="O63" s="149"/>
      <c r="U63" s="153"/>
    </row>
    <row r="64" spans="2:21" ht="18" customHeight="1">
      <c r="B64" s="149"/>
      <c r="C64" s="149"/>
      <c r="D64" s="149"/>
      <c r="E64" s="149"/>
      <c r="F64" s="149"/>
      <c r="G64" s="149"/>
      <c r="H64" s="149"/>
      <c r="I64" s="149"/>
      <c r="J64" s="149"/>
      <c r="K64" s="143"/>
      <c r="L64" s="143"/>
      <c r="M64" s="143"/>
      <c r="N64" s="189"/>
      <c r="O64" s="149"/>
      <c r="U64" s="153"/>
    </row>
    <row r="65" spans="2:21" ht="18" customHeight="1">
      <c r="B65" s="149"/>
      <c r="C65" s="149"/>
      <c r="D65" s="149"/>
      <c r="E65" s="149"/>
      <c r="F65" s="149"/>
      <c r="G65" s="149"/>
      <c r="H65" s="149"/>
      <c r="I65" s="149"/>
      <c r="J65" s="149"/>
      <c r="K65" s="143"/>
      <c r="L65" s="143"/>
      <c r="M65" s="143"/>
      <c r="N65" s="191"/>
      <c r="O65" s="149"/>
      <c r="U65" s="153"/>
    </row>
    <row r="66" spans="2:21" ht="18" customHeight="1">
      <c r="B66" s="149"/>
      <c r="C66" s="149"/>
      <c r="D66" s="149"/>
      <c r="E66" s="149"/>
      <c r="F66" s="149"/>
      <c r="G66" s="149"/>
      <c r="H66" s="149"/>
      <c r="I66" s="149"/>
      <c r="J66" s="149"/>
      <c r="K66" s="143"/>
      <c r="L66" s="143"/>
      <c r="M66" s="143"/>
      <c r="N66" s="189"/>
      <c r="U66" s="153"/>
    </row>
    <row r="67" spans="2:14" ht="18" customHeight="1">
      <c r="B67" s="149"/>
      <c r="K67" s="149"/>
      <c r="L67" s="149"/>
      <c r="M67" s="143"/>
      <c r="N67" s="189"/>
    </row>
    <row r="68" spans="2:21" s="149" customFormat="1" ht="18" customHeight="1">
      <c r="B68" s="143"/>
      <c r="C68" s="142"/>
      <c r="D68" s="142"/>
      <c r="E68" s="142"/>
      <c r="F68" s="142"/>
      <c r="G68" s="142"/>
      <c r="H68" s="142"/>
      <c r="I68" s="142"/>
      <c r="J68" s="142"/>
      <c r="N68" s="191"/>
      <c r="O68" s="143"/>
      <c r="P68" s="143"/>
      <c r="Q68" s="143"/>
      <c r="R68" s="143"/>
      <c r="S68" s="144"/>
      <c r="T68" s="144"/>
      <c r="U68" s="144"/>
    </row>
    <row r="69" spans="2:21" s="149" customFormat="1" ht="18" customHeight="1">
      <c r="B69" s="143"/>
      <c r="C69" s="142"/>
      <c r="D69" s="142"/>
      <c r="E69" s="142"/>
      <c r="F69" s="142"/>
      <c r="G69" s="142"/>
      <c r="H69" s="142"/>
      <c r="I69" s="142"/>
      <c r="J69" s="142"/>
      <c r="N69" s="189"/>
      <c r="O69" s="143"/>
      <c r="S69" s="153"/>
      <c r="T69" s="153"/>
      <c r="U69" s="144"/>
    </row>
    <row r="70" spans="2:21" s="149" customFormat="1" ht="18" customHeight="1">
      <c r="B70" s="143"/>
      <c r="C70" s="142"/>
      <c r="D70" s="142"/>
      <c r="E70" s="142"/>
      <c r="F70" s="142"/>
      <c r="G70" s="142"/>
      <c r="H70" s="142"/>
      <c r="I70" s="142"/>
      <c r="J70" s="142"/>
      <c r="N70" s="189"/>
      <c r="O70" s="143"/>
      <c r="S70" s="153"/>
      <c r="T70" s="153"/>
      <c r="U70" s="144"/>
    </row>
    <row r="71" spans="2:21" s="149" customFormat="1" ht="18" customHeight="1">
      <c r="B71" s="143"/>
      <c r="C71" s="142"/>
      <c r="D71" s="142"/>
      <c r="E71" s="142"/>
      <c r="F71" s="142"/>
      <c r="G71" s="142"/>
      <c r="H71" s="142"/>
      <c r="I71" s="142"/>
      <c r="J71" s="142"/>
      <c r="K71" s="142"/>
      <c r="L71" s="142"/>
      <c r="N71" s="191"/>
      <c r="O71" s="143"/>
      <c r="S71" s="153"/>
      <c r="T71" s="153"/>
      <c r="U71" s="144"/>
    </row>
    <row r="72" spans="2:21" s="149" customFormat="1" ht="18" customHeight="1">
      <c r="B72" s="143"/>
      <c r="C72" s="142"/>
      <c r="D72" s="142"/>
      <c r="E72" s="142"/>
      <c r="F72" s="142"/>
      <c r="G72" s="142"/>
      <c r="H72" s="142"/>
      <c r="I72" s="142"/>
      <c r="J72" s="142"/>
      <c r="K72" s="142"/>
      <c r="L72" s="142"/>
      <c r="M72" s="142"/>
      <c r="N72" s="189"/>
      <c r="O72" s="143"/>
      <c r="S72" s="153"/>
      <c r="T72" s="153"/>
      <c r="U72" s="144"/>
    </row>
    <row r="73" spans="14:20" ht="12.75">
      <c r="N73" s="189"/>
      <c r="P73" s="149"/>
      <c r="Q73" s="149"/>
      <c r="R73" s="149"/>
      <c r="S73" s="153"/>
      <c r="T73" s="153"/>
    </row>
  </sheetData>
  <sheetProtection/>
  <protectedRanges>
    <protectedRange sqref="E5:F7 H5:J7 B37:E42 G37:I40 F45:H45 G9:I33" name="範囲1"/>
    <protectedRange sqref="E33:F33 E9:F9 C9 C33" name="範囲1_1"/>
    <protectedRange sqref="C28:C32 E28:F32" name="範囲1_2_2"/>
    <protectedRange sqref="C10:C12 E10:F12" name="範囲1_2_1_1"/>
    <protectedRange sqref="C13 E13:F13" name="範囲1_4_1"/>
    <protectedRange sqref="C14 E14:F14" name="範囲1_5_1"/>
    <protectedRange sqref="C15:C17 E15:F17" name="範囲1_6_1"/>
    <protectedRange sqref="C18:C19 E18:F19" name="範囲1_7_1"/>
    <protectedRange sqref="C20:C21 E20:F21" name="範囲1_8_1"/>
    <protectedRange sqref="C22:C23 E22:F23" name="範囲1_9_1"/>
    <protectedRange sqref="C24:C25 E24:F25" name="範囲1_10_1"/>
    <protectedRange sqref="C26:C27 E26:F27" name="範囲1_11_1"/>
    <protectedRange sqref="D29:D30 D32:D33" name="範囲1_2_3"/>
    <protectedRange sqref="D10:D12" name="範囲1_2_1_2"/>
    <protectedRange sqref="D13" name="範囲1_4_2"/>
    <protectedRange sqref="D14" name="範囲1_5_2"/>
    <protectedRange sqref="D15:D17" name="範囲1_6_2"/>
    <protectedRange sqref="D18:D19" name="範囲1_7_2"/>
    <protectedRange sqref="D20:D21" name="範囲1_8_2"/>
    <protectedRange sqref="D22:D23" name="範囲1_9_2"/>
    <protectedRange sqref="D24:D25" name="範囲1_10_2"/>
    <protectedRange sqref="D26:D28 D31" name="範囲1_11_2"/>
    <protectedRange sqref="N35:O39 N41:O43 N55:O56 N45:O53" name="範囲2"/>
  </protectedRanges>
  <mergeCells count="41">
    <mergeCell ref="B3:J3"/>
    <mergeCell ref="E6:F6"/>
    <mergeCell ref="F48:I48"/>
    <mergeCell ref="B42:D42"/>
    <mergeCell ref="B38:D38"/>
    <mergeCell ref="B39:D39"/>
    <mergeCell ref="F46:F47"/>
    <mergeCell ref="K3:L3"/>
    <mergeCell ref="L7:L10"/>
    <mergeCell ref="B6:D6"/>
    <mergeCell ref="K7:K9"/>
    <mergeCell ref="K10:K12"/>
    <mergeCell ref="K1:K2"/>
    <mergeCell ref="K17:K23"/>
    <mergeCell ref="G42:J43"/>
    <mergeCell ref="K37:K41"/>
    <mergeCell ref="H7:J7"/>
    <mergeCell ref="G41:J41"/>
    <mergeCell ref="F35:I35"/>
    <mergeCell ref="B2:J2"/>
    <mergeCell ref="B1:J1"/>
    <mergeCell ref="B7:D7"/>
    <mergeCell ref="B41:D41"/>
    <mergeCell ref="K35:K36"/>
    <mergeCell ref="B35:E35"/>
    <mergeCell ref="K13:K16"/>
    <mergeCell ref="H6:J6"/>
    <mergeCell ref="F42:F43"/>
    <mergeCell ref="E7:F7"/>
    <mergeCell ref="B37:D37"/>
    <mergeCell ref="B36:D36"/>
    <mergeCell ref="B5:D5"/>
    <mergeCell ref="H5:J5"/>
    <mergeCell ref="B4:J4"/>
    <mergeCell ref="G55:I56"/>
    <mergeCell ref="K42:K46"/>
    <mergeCell ref="I46:I47"/>
    <mergeCell ref="G46:H47"/>
    <mergeCell ref="F44:J44"/>
    <mergeCell ref="E5:F5"/>
    <mergeCell ref="B40:D40"/>
  </mergeCells>
  <dataValidations count="7">
    <dataValidation type="list" allowBlank="1" showInputMessage="1" showErrorMessage="1" sqref="G45">
      <formula1>$T$5:$T$18</formula1>
    </dataValidation>
    <dataValidation type="list" allowBlank="1" showInputMessage="1" showErrorMessage="1" sqref="H45">
      <formula1>$U$5:$U$37</formula1>
    </dataValidation>
    <dataValidation type="list" allowBlank="1" showInputMessage="1" showErrorMessage="1" sqref="D9:D33">
      <formula1>$Q$5:$Q$12</formula1>
    </dataValidation>
    <dataValidation type="list" allowBlank="1" showInputMessage="1" showErrorMessage="1" sqref="E37:E42">
      <formula1>$R$5:$R$10</formula1>
    </dataValidation>
    <dataValidation type="list" allowBlank="1" showInputMessage="1" showErrorMessage="1" sqref="F45">
      <formula1>$S$5:$S$14</formula1>
    </dataValidation>
    <dataValidation type="list" allowBlank="1" showInputMessage="1" showErrorMessage="1" sqref="B3:J3">
      <formula1>$M$5:$M$14</formula1>
    </dataValidation>
    <dataValidation type="list" allowBlank="1" showInputMessage="1" showErrorMessage="1" sqref="E6:F6">
      <formula1>$N$5:$N$56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R64"/>
  <sheetViews>
    <sheetView view="pageBreakPreview" zoomScaleSheetLayoutView="100" zoomScalePageLayoutView="0" workbookViewId="0" topLeftCell="A4">
      <selection activeCell="G10" sqref="G10"/>
    </sheetView>
  </sheetViews>
  <sheetFormatPr defaultColWidth="9.00390625" defaultRowHeight="13.5"/>
  <cols>
    <col min="1" max="2" width="9.00390625" style="12" customWidth="1"/>
    <col min="3" max="5" width="5.625" style="19" customWidth="1"/>
    <col min="6" max="7" width="15.625" style="19" customWidth="1"/>
    <col min="8" max="9" width="5.625" style="19" customWidth="1"/>
    <col min="10" max="15" width="9.625" style="19" customWidth="1"/>
    <col min="16" max="18" width="9.00390625" style="11" customWidth="1"/>
    <col min="19" max="16384" width="9.00390625" style="12" customWidth="1"/>
  </cols>
  <sheetData>
    <row r="1" ht="30" customHeight="1"/>
    <row r="2" spans="3:18" s="4" customFormat="1" ht="34.5" customHeight="1">
      <c r="C2" s="296" t="str">
        <f>'エントリー表'!$B$3</f>
        <v>令和5年度 第34回 長崎県サッカー選手権大会【社会人予選大会】</v>
      </c>
      <c r="D2" s="296"/>
      <c r="E2" s="296"/>
      <c r="F2" s="296"/>
      <c r="G2" s="296"/>
      <c r="H2" s="296"/>
      <c r="I2" s="296"/>
      <c r="J2" s="296"/>
      <c r="K2" s="296"/>
      <c r="L2" s="296"/>
      <c r="M2" s="296"/>
      <c r="N2" s="50"/>
      <c r="O2" s="48"/>
      <c r="P2" s="5"/>
      <c r="Q2" s="5"/>
      <c r="R2" s="5"/>
    </row>
    <row r="3" spans="3:18" s="4" customFormat="1" ht="34.5" customHeight="1" thickBot="1">
      <c r="C3" s="297" t="s">
        <v>89</v>
      </c>
      <c r="D3" s="297"/>
      <c r="E3" s="297"/>
      <c r="F3" s="297"/>
      <c r="G3" s="297"/>
      <c r="H3" s="297"/>
      <c r="I3" s="297"/>
      <c r="J3" s="297"/>
      <c r="K3" s="297"/>
      <c r="L3" s="297"/>
      <c r="M3" s="297"/>
      <c r="N3" s="51"/>
      <c r="O3" s="49"/>
      <c r="P3" s="5"/>
      <c r="Q3" s="5" t="s">
        <v>76</v>
      </c>
      <c r="R3" s="5" t="s">
        <v>112</v>
      </c>
    </row>
    <row r="4" spans="3:18" s="6" customFormat="1" ht="27" customHeight="1" thickTop="1">
      <c r="C4" s="298" t="s">
        <v>102</v>
      </c>
      <c r="D4" s="299"/>
      <c r="E4" s="300"/>
      <c r="F4" s="301" t="str">
        <f>'エントリー表'!E5</f>
        <v>(イッシャ)ナガサキケンサッカーキョウカイ</v>
      </c>
      <c r="G4" s="300"/>
      <c r="H4" s="302" t="s">
        <v>90</v>
      </c>
      <c r="I4" s="302"/>
      <c r="J4" s="303" t="str">
        <f>'エントリー表'!H5</f>
        <v>-</v>
      </c>
      <c r="K4" s="303"/>
      <c r="L4" s="303"/>
      <c r="M4" s="304"/>
      <c r="N4" s="74"/>
      <c r="O4" s="7" t="s">
        <v>113</v>
      </c>
      <c r="P4" s="5" t="s">
        <v>91</v>
      </c>
      <c r="Q4" s="5" t="s">
        <v>20</v>
      </c>
      <c r="R4" s="5" t="s">
        <v>21</v>
      </c>
    </row>
    <row r="5" spans="3:18" s="6" customFormat="1" ht="27" customHeight="1">
      <c r="C5" s="283" t="s">
        <v>103</v>
      </c>
      <c r="D5" s="284"/>
      <c r="E5" s="285"/>
      <c r="F5" s="286" t="str">
        <f>'エントリー表'!E6</f>
        <v>（一社）長崎県サッカー協会</v>
      </c>
      <c r="G5" s="287"/>
      <c r="H5" s="288" t="s">
        <v>1</v>
      </c>
      <c r="I5" s="288"/>
      <c r="J5" s="289" t="str">
        <f>'エントリー表'!H6</f>
        <v>-</v>
      </c>
      <c r="K5" s="289"/>
      <c r="L5" s="289"/>
      <c r="M5" s="290"/>
      <c r="N5" s="75"/>
      <c r="O5" s="7" t="s">
        <v>114</v>
      </c>
      <c r="P5" s="5" t="s">
        <v>74</v>
      </c>
      <c r="Q5" s="5" t="s">
        <v>24</v>
      </c>
      <c r="R5" s="5" t="s">
        <v>25</v>
      </c>
    </row>
    <row r="6" spans="3:18" s="6" customFormat="1" ht="27" customHeight="1" thickBot="1">
      <c r="C6" s="291" t="s">
        <v>75</v>
      </c>
      <c r="D6" s="292"/>
      <c r="E6" s="293"/>
      <c r="F6" s="86" t="s">
        <v>24</v>
      </c>
      <c r="G6" s="87" t="s">
        <v>58</v>
      </c>
      <c r="H6" s="292" t="s">
        <v>78</v>
      </c>
      <c r="I6" s="293"/>
      <c r="J6" s="294"/>
      <c r="K6" s="294"/>
      <c r="L6" s="294"/>
      <c r="M6" s="295"/>
      <c r="N6" s="76"/>
      <c r="O6" s="7" t="s">
        <v>115</v>
      </c>
      <c r="P6" s="5" t="s">
        <v>79</v>
      </c>
      <c r="Q6" s="5" t="s">
        <v>28</v>
      </c>
      <c r="R6" s="5" t="s">
        <v>29</v>
      </c>
    </row>
    <row r="7" spans="3:18" s="6" customFormat="1" ht="27" customHeight="1" thickTop="1">
      <c r="C7" s="82"/>
      <c r="D7" s="83" t="s">
        <v>80</v>
      </c>
      <c r="E7" s="84" t="s">
        <v>179</v>
      </c>
      <c r="F7" s="85" t="s">
        <v>4</v>
      </c>
      <c r="G7" s="83" t="s">
        <v>81</v>
      </c>
      <c r="H7" s="83" t="s">
        <v>82</v>
      </c>
      <c r="I7" s="83" t="s">
        <v>83</v>
      </c>
      <c r="J7" s="279" t="s">
        <v>84</v>
      </c>
      <c r="K7" s="279"/>
      <c r="L7" s="279"/>
      <c r="M7" s="280"/>
      <c r="N7" s="76"/>
      <c r="O7" s="7" t="s">
        <v>116</v>
      </c>
      <c r="P7" s="9"/>
      <c r="Q7" s="10" t="s">
        <v>32</v>
      </c>
      <c r="R7" s="5" t="s">
        <v>33</v>
      </c>
    </row>
    <row r="8" spans="1:18" s="6" customFormat="1" ht="27" customHeight="1">
      <c r="A8" s="305" t="s">
        <v>186</v>
      </c>
      <c r="B8" s="306"/>
      <c r="C8" s="111">
        <v>1</v>
      </c>
      <c r="D8" s="8">
        <v>1</v>
      </c>
      <c r="E8" s="8" t="str">
        <f>VLOOKUP(D8,'エントリー表'!$C$9:$F$33,2,FALSE)</f>
        <v>GK</v>
      </c>
      <c r="F8" s="43" t="str">
        <f>VLOOKUP(D8,'エントリー表'!$C$9:$F$33,3,FALSE)</f>
        <v>長崎県サッカー協会</v>
      </c>
      <c r="G8" s="44" t="str">
        <f>VLOOKUP(D8,'エントリー表'!$C$9:$F$33,4,FALSE)</f>
        <v>ナガサキケンサッカーキョウカイ</v>
      </c>
      <c r="H8" s="60"/>
      <c r="I8" s="60"/>
      <c r="J8" s="281" t="s">
        <v>85</v>
      </c>
      <c r="K8" s="281"/>
      <c r="L8" s="281" t="s">
        <v>86</v>
      </c>
      <c r="M8" s="282"/>
      <c r="N8" s="74"/>
      <c r="O8" s="5" t="s">
        <v>122</v>
      </c>
      <c r="P8" s="5" t="s">
        <v>22</v>
      </c>
      <c r="Q8" s="10" t="s">
        <v>34</v>
      </c>
      <c r="R8" s="5" t="s">
        <v>35</v>
      </c>
    </row>
    <row r="9" spans="1:18" s="6" customFormat="1" ht="27" customHeight="1">
      <c r="A9" s="305" t="s">
        <v>182</v>
      </c>
      <c r="B9" s="306"/>
      <c r="C9" s="111">
        <v>2</v>
      </c>
      <c r="D9" s="8"/>
      <c r="E9" s="8" t="e">
        <f>VLOOKUP(D9,'エントリー表'!$C$9:$F$33,2,FALSE)</f>
        <v>#N/A</v>
      </c>
      <c r="F9" s="43" t="e">
        <f>VLOOKUP(D9,'エントリー表'!$C$9:$F$33,3,FALSE)</f>
        <v>#N/A</v>
      </c>
      <c r="G9" s="44" t="e">
        <f>VLOOKUP(D9,'エントリー表'!$C$9:$F$33,4,FALSE)</f>
        <v>#N/A</v>
      </c>
      <c r="H9" s="60"/>
      <c r="I9" s="60"/>
      <c r="J9" s="277"/>
      <c r="K9" s="277"/>
      <c r="L9" s="277"/>
      <c r="M9" s="278"/>
      <c r="N9" s="77"/>
      <c r="O9" s="5" t="s">
        <v>123</v>
      </c>
      <c r="P9" s="5" t="s">
        <v>26</v>
      </c>
      <c r="Q9" s="10" t="s">
        <v>36</v>
      </c>
      <c r="R9" s="5" t="s">
        <v>37</v>
      </c>
    </row>
    <row r="10" spans="1:18" s="6" customFormat="1" ht="27" customHeight="1">
      <c r="A10" s="305" t="s">
        <v>183</v>
      </c>
      <c r="B10" s="306"/>
      <c r="C10" s="111">
        <v>3</v>
      </c>
      <c r="D10" s="7"/>
      <c r="E10" s="8" t="e">
        <f>VLOOKUP(D10,'エントリー表'!$C$9:$F$33,2,FALSE)</f>
        <v>#N/A</v>
      </c>
      <c r="F10" s="43" t="e">
        <f>VLOOKUP(D10,'エントリー表'!$C$9:$F$33,3,FALSE)</f>
        <v>#N/A</v>
      </c>
      <c r="G10" s="44" t="e">
        <f>VLOOKUP(D10,'エントリー表'!$C$9:$F$33,4,FALSE)</f>
        <v>#N/A</v>
      </c>
      <c r="H10" s="60"/>
      <c r="I10" s="60"/>
      <c r="J10" s="277"/>
      <c r="K10" s="277"/>
      <c r="L10" s="277"/>
      <c r="M10" s="278"/>
      <c r="N10" s="77"/>
      <c r="O10" s="5" t="s">
        <v>124</v>
      </c>
      <c r="P10" s="9"/>
      <c r="Q10" s="10" t="s">
        <v>38</v>
      </c>
      <c r="R10" s="5" t="s">
        <v>39</v>
      </c>
    </row>
    <row r="11" spans="1:18" s="6" customFormat="1" ht="27" customHeight="1">
      <c r="A11" s="305" t="s">
        <v>184</v>
      </c>
      <c r="B11" s="306"/>
      <c r="C11" s="111">
        <v>4</v>
      </c>
      <c r="D11" s="8"/>
      <c r="E11" s="8" t="e">
        <f>VLOOKUP(D11,'エントリー表'!$C$9:$F$33,2,FALSE)</f>
        <v>#N/A</v>
      </c>
      <c r="F11" s="43" t="e">
        <f>VLOOKUP(D11,'エントリー表'!$C$9:$F$33,3,FALSE)</f>
        <v>#N/A</v>
      </c>
      <c r="G11" s="44" t="e">
        <f>VLOOKUP(D11,'エントリー表'!$C$9:$F$33,4,FALSE)</f>
        <v>#N/A</v>
      </c>
      <c r="H11" s="60"/>
      <c r="I11" s="60"/>
      <c r="J11" s="277"/>
      <c r="K11" s="277"/>
      <c r="L11" s="277"/>
      <c r="M11" s="278"/>
      <c r="N11" s="41"/>
      <c r="O11" s="17"/>
      <c r="P11" s="9"/>
      <c r="Q11" s="10" t="s">
        <v>40</v>
      </c>
      <c r="R11" s="5" t="s">
        <v>41</v>
      </c>
    </row>
    <row r="12" spans="3:18" s="6" customFormat="1" ht="27" customHeight="1">
      <c r="C12" s="111">
        <v>5</v>
      </c>
      <c r="D12" s="8"/>
      <c r="E12" s="8" t="e">
        <f>VLOOKUP(D12,'エントリー表'!$C$9:$F$33,2,FALSE)</f>
        <v>#N/A</v>
      </c>
      <c r="F12" s="43" t="e">
        <f>VLOOKUP(D12,'エントリー表'!$C$9:$F$33,3,FALSE)</f>
        <v>#N/A</v>
      </c>
      <c r="G12" s="44" t="e">
        <f>VLOOKUP(D12,'エントリー表'!$C$9:$F$33,4,FALSE)</f>
        <v>#N/A</v>
      </c>
      <c r="H12" s="60"/>
      <c r="I12" s="60"/>
      <c r="J12" s="277"/>
      <c r="K12" s="277"/>
      <c r="L12" s="277"/>
      <c r="M12" s="278"/>
      <c r="N12" s="41"/>
      <c r="O12" s="17"/>
      <c r="P12" s="9"/>
      <c r="Q12" s="10" t="s">
        <v>42</v>
      </c>
      <c r="R12" s="5" t="s">
        <v>43</v>
      </c>
    </row>
    <row r="13" spans="3:18" s="6" customFormat="1" ht="27" customHeight="1">
      <c r="C13" s="111">
        <v>6</v>
      </c>
      <c r="D13" s="8"/>
      <c r="E13" s="8" t="e">
        <f>VLOOKUP(D13,'エントリー表'!$C$9:$F$33,2,FALSE)</f>
        <v>#N/A</v>
      </c>
      <c r="F13" s="43" t="e">
        <f>VLOOKUP(D13,'エントリー表'!$C$9:$F$33,3,FALSE)</f>
        <v>#N/A</v>
      </c>
      <c r="G13" s="44" t="e">
        <f>VLOOKUP(D13,'エントリー表'!$C$9:$F$33,4,FALSE)</f>
        <v>#N/A</v>
      </c>
      <c r="H13" s="60"/>
      <c r="I13" s="60"/>
      <c r="J13" s="277"/>
      <c r="K13" s="277"/>
      <c r="L13" s="277"/>
      <c r="M13" s="278"/>
      <c r="N13" s="41"/>
      <c r="O13" s="17"/>
      <c r="P13" s="9"/>
      <c r="Q13" s="10" t="s">
        <v>44</v>
      </c>
      <c r="R13" s="5" t="s">
        <v>45</v>
      </c>
    </row>
    <row r="14" spans="3:18" s="6" customFormat="1" ht="27" customHeight="1" thickBot="1">
      <c r="C14" s="111">
        <v>7</v>
      </c>
      <c r="D14" s="8"/>
      <c r="E14" s="8" t="e">
        <f>VLOOKUP(D14,'エントリー表'!$C$9:$F$33,2,FALSE)</f>
        <v>#N/A</v>
      </c>
      <c r="F14" s="43" t="e">
        <f>VLOOKUP(D14,'エントリー表'!$C$9:$F$33,3,FALSE)</f>
        <v>#N/A</v>
      </c>
      <c r="G14" s="44" t="e">
        <f>VLOOKUP(D14,'エントリー表'!$C$9:$F$33,4,FALSE)</f>
        <v>#N/A</v>
      </c>
      <c r="H14" s="60"/>
      <c r="I14" s="60"/>
      <c r="J14" s="271"/>
      <c r="K14" s="272"/>
      <c r="L14" s="272"/>
      <c r="M14" s="273"/>
      <c r="N14" s="53"/>
      <c r="O14" s="45"/>
      <c r="P14" s="9"/>
      <c r="Q14" s="10" t="s">
        <v>46</v>
      </c>
      <c r="R14" s="5" t="s">
        <v>47</v>
      </c>
    </row>
    <row r="15" spans="3:18" ht="27" customHeight="1" thickTop="1">
      <c r="C15" s="111">
        <v>8</v>
      </c>
      <c r="D15" s="8"/>
      <c r="E15" s="8" t="e">
        <f>VLOOKUP(D15,'エントリー表'!$C$9:$F$33,2,FALSE)</f>
        <v>#N/A</v>
      </c>
      <c r="F15" s="43" t="e">
        <f>VLOOKUP(D15,'エントリー表'!$C$9:$F$33,3,FALSE)</f>
        <v>#N/A</v>
      </c>
      <c r="G15" s="44" t="e">
        <f>VLOOKUP(D15,'エントリー表'!$C$9:$F$33,4,FALSE)</f>
        <v>#N/A</v>
      </c>
      <c r="H15" s="60"/>
      <c r="I15" s="59"/>
      <c r="J15" s="274" t="s">
        <v>87</v>
      </c>
      <c r="K15" s="275"/>
      <c r="L15" s="275"/>
      <c r="M15" s="276"/>
      <c r="N15" s="54"/>
      <c r="O15" s="24"/>
      <c r="Q15" s="10" t="s">
        <v>48</v>
      </c>
      <c r="R15" s="5" t="s">
        <v>49</v>
      </c>
    </row>
    <row r="16" spans="3:18" ht="27" customHeight="1">
      <c r="C16" s="111">
        <v>9</v>
      </c>
      <c r="D16" s="8"/>
      <c r="E16" s="8" t="e">
        <f>VLOOKUP(D16,'エントリー表'!$C$9:$F$33,2,FALSE)</f>
        <v>#N/A</v>
      </c>
      <c r="F16" s="43" t="e">
        <f>VLOOKUP(D16,'エントリー表'!$C$9:$F$33,3,FALSE)</f>
        <v>#N/A</v>
      </c>
      <c r="G16" s="44" t="e">
        <f>VLOOKUP(D16,'エントリー表'!$C$9:$F$33,4,FALSE)</f>
        <v>#N/A</v>
      </c>
      <c r="H16" s="60"/>
      <c r="I16" s="59"/>
      <c r="J16" s="90" t="s">
        <v>10</v>
      </c>
      <c r="K16" s="13" t="s">
        <v>92</v>
      </c>
      <c r="L16" s="13" t="s">
        <v>93</v>
      </c>
      <c r="M16" s="2" t="s">
        <v>94</v>
      </c>
      <c r="N16" s="54"/>
      <c r="O16" s="1"/>
      <c r="R16" s="5" t="s">
        <v>50</v>
      </c>
    </row>
    <row r="17" spans="3:18" ht="27" customHeight="1">
      <c r="C17" s="111">
        <v>10</v>
      </c>
      <c r="D17" s="8"/>
      <c r="E17" s="8" t="e">
        <f>VLOOKUP(D17,'エントリー表'!$C$9:$F$33,2,FALSE)</f>
        <v>#N/A</v>
      </c>
      <c r="F17" s="43" t="e">
        <f>VLOOKUP(D17,'エントリー表'!$C$9:$F$33,3,FALSE)</f>
        <v>#N/A</v>
      </c>
      <c r="G17" s="44" t="e">
        <f>VLOOKUP(D17,'エントリー表'!$C$9:$F$33,4,FALSE)</f>
        <v>#N/A</v>
      </c>
      <c r="H17" s="60"/>
      <c r="I17" s="59"/>
      <c r="J17" s="90" t="s">
        <v>104</v>
      </c>
      <c r="K17" s="13">
        <f>'エントリー表'!G37</f>
        <v>0</v>
      </c>
      <c r="L17" s="13">
        <f>'エントリー表'!H37</f>
        <v>0</v>
      </c>
      <c r="M17" s="2">
        <f>'エントリー表'!I37</f>
        <v>0</v>
      </c>
      <c r="N17" s="54"/>
      <c r="O17" s="1"/>
      <c r="R17" s="5" t="s">
        <v>51</v>
      </c>
    </row>
    <row r="18" spans="3:18" ht="27" customHeight="1">
      <c r="C18" s="111">
        <v>11</v>
      </c>
      <c r="D18" s="8"/>
      <c r="E18" s="8" t="e">
        <f>VLOOKUP(D18,'エントリー表'!$C$9:$F$33,2,FALSE)</f>
        <v>#N/A</v>
      </c>
      <c r="F18" s="43" t="e">
        <f>VLOOKUP(D18,'エントリー表'!$C$9:$F$33,3,FALSE)</f>
        <v>#N/A</v>
      </c>
      <c r="G18" s="44" t="e">
        <f>VLOOKUP(D18,'エントリー表'!$C$9:$F$33,4,FALSE)</f>
        <v>#N/A</v>
      </c>
      <c r="H18" s="60"/>
      <c r="I18" s="59"/>
      <c r="J18" s="90" t="s">
        <v>105</v>
      </c>
      <c r="K18" s="13">
        <f>'エントリー表'!G38</f>
        <v>0</v>
      </c>
      <c r="L18" s="13">
        <f>'エントリー表'!H38</f>
        <v>0</v>
      </c>
      <c r="M18" s="2">
        <f>'エントリー表'!I38</f>
        <v>0</v>
      </c>
      <c r="N18" s="54"/>
      <c r="O18" s="1"/>
      <c r="R18" s="5" t="s">
        <v>52</v>
      </c>
    </row>
    <row r="19" spans="3:18" ht="27" customHeight="1">
      <c r="C19" s="111">
        <v>12</v>
      </c>
      <c r="D19" s="8"/>
      <c r="E19" s="8" t="e">
        <f>VLOOKUP(D19,'エントリー表'!$C$9:$F$33,2,FALSE)</f>
        <v>#N/A</v>
      </c>
      <c r="F19" s="43" t="e">
        <f>VLOOKUP(D19,'エントリー表'!$C$9:$F$33,3,FALSE)</f>
        <v>#N/A</v>
      </c>
      <c r="G19" s="44" t="e">
        <f>VLOOKUP(D19,'エントリー表'!$C$9:$F$33,4,FALSE)</f>
        <v>#N/A</v>
      </c>
      <c r="H19" s="60"/>
      <c r="I19" s="59"/>
      <c r="J19" s="90" t="s">
        <v>106</v>
      </c>
      <c r="K19" s="13">
        <f>'エントリー表'!G39</f>
        <v>0</v>
      </c>
      <c r="L19" s="13">
        <f>'エントリー表'!H39</f>
        <v>0</v>
      </c>
      <c r="M19" s="2">
        <f>'エントリー表'!I39</f>
        <v>0</v>
      </c>
      <c r="N19" s="54"/>
      <c r="O19" s="1"/>
      <c r="R19" s="5" t="s">
        <v>53</v>
      </c>
    </row>
    <row r="20" spans="3:18" ht="27" customHeight="1" thickBot="1">
      <c r="C20" s="111">
        <v>13</v>
      </c>
      <c r="D20" s="8"/>
      <c r="E20" s="8" t="e">
        <f>VLOOKUP(D20,'エントリー表'!$C$9:$F$33,2,FALSE)</f>
        <v>#N/A</v>
      </c>
      <c r="F20" s="43" t="e">
        <f>VLOOKUP(D20,'エントリー表'!$C$9:$F$33,3,FALSE)</f>
        <v>#N/A</v>
      </c>
      <c r="G20" s="44" t="e">
        <f>VLOOKUP(D20,'エントリー表'!$C$9:$F$33,4,FALSE)</f>
        <v>#N/A</v>
      </c>
      <c r="H20" s="60"/>
      <c r="I20" s="59"/>
      <c r="J20" s="91" t="s">
        <v>107</v>
      </c>
      <c r="K20" s="92">
        <f>'エントリー表'!G40</f>
        <v>0</v>
      </c>
      <c r="L20" s="92">
        <f>'エントリー表'!H40</f>
        <v>0</v>
      </c>
      <c r="M20" s="93">
        <f>'エントリー表'!I40</f>
        <v>0</v>
      </c>
      <c r="N20" s="54"/>
      <c r="O20" s="1"/>
      <c r="R20" s="5" t="s">
        <v>54</v>
      </c>
    </row>
    <row r="21" spans="3:18" ht="27" customHeight="1" thickTop="1">
      <c r="C21" s="111">
        <v>14</v>
      </c>
      <c r="D21" s="8"/>
      <c r="E21" s="8" t="e">
        <f>VLOOKUP(D21,'エントリー表'!$C$9:$F$33,2,FALSE)</f>
        <v>#N/A</v>
      </c>
      <c r="F21" s="43" t="e">
        <f>VLOOKUP(D21,'エントリー表'!$C$9:$F$33,3,FALSE)</f>
        <v>#N/A</v>
      </c>
      <c r="G21" s="44" t="e">
        <f>VLOOKUP(D21,'エントリー表'!$C$9:$F$33,4,FALSE)</f>
        <v>#N/A</v>
      </c>
      <c r="H21" s="60"/>
      <c r="I21" s="60"/>
      <c r="J21" s="88"/>
      <c r="K21" s="27"/>
      <c r="L21" s="27"/>
      <c r="M21" s="89"/>
      <c r="N21" s="54"/>
      <c r="O21" s="26"/>
      <c r="R21" s="5" t="s">
        <v>55</v>
      </c>
    </row>
    <row r="22" spans="3:18" ht="27" customHeight="1">
      <c r="C22" s="111">
        <v>15</v>
      </c>
      <c r="D22" s="8"/>
      <c r="E22" s="8" t="e">
        <f>VLOOKUP(D22,'エントリー表'!$C$9:$F$33,2,FALSE)</f>
        <v>#N/A</v>
      </c>
      <c r="F22" s="43" t="e">
        <f>VLOOKUP(D22,'エントリー表'!$C$9:$F$33,3,FALSE)</f>
        <v>#N/A</v>
      </c>
      <c r="G22" s="44" t="e">
        <f>VLOOKUP(D22,'エントリー表'!$C$9:$F$33,4,FALSE)</f>
        <v>#N/A</v>
      </c>
      <c r="H22" s="60"/>
      <c r="I22" s="60"/>
      <c r="J22" s="72" t="s">
        <v>95</v>
      </c>
      <c r="K22" s="310" t="s">
        <v>174</v>
      </c>
      <c r="L22" s="310"/>
      <c r="M22" s="311"/>
      <c r="N22" s="55"/>
      <c r="O22" s="46"/>
      <c r="R22" s="5" t="s">
        <v>56</v>
      </c>
    </row>
    <row r="23" spans="3:18" ht="27" customHeight="1">
      <c r="C23" s="111">
        <v>16</v>
      </c>
      <c r="D23" s="8"/>
      <c r="E23" s="8" t="e">
        <f>VLOOKUP(D23,'エントリー表'!$C$9:$F$33,2,FALSE)</f>
        <v>#N/A</v>
      </c>
      <c r="F23" s="43" t="e">
        <f>VLOOKUP(D23,'エントリー表'!$C$9:$F$33,3,FALSE)</f>
        <v>#N/A</v>
      </c>
      <c r="G23" s="44" t="e">
        <f>VLOOKUP(D23,'エントリー表'!$C$9:$F$33,4,FALSE)</f>
        <v>#N/A</v>
      </c>
      <c r="H23" s="60"/>
      <c r="I23" s="60"/>
      <c r="J23" s="72" t="s">
        <v>96</v>
      </c>
      <c r="K23" s="310" t="s">
        <v>175</v>
      </c>
      <c r="L23" s="310"/>
      <c r="M23" s="311"/>
      <c r="N23" s="56"/>
      <c r="O23" s="47"/>
      <c r="R23" s="5" t="s">
        <v>57</v>
      </c>
    </row>
    <row r="24" spans="3:18" ht="27" customHeight="1">
      <c r="C24" s="111">
        <v>17</v>
      </c>
      <c r="D24" s="8"/>
      <c r="E24" s="8" t="e">
        <f>VLOOKUP(D24,'エントリー表'!$C$9:$F$33,2,FALSE)</f>
        <v>#N/A</v>
      </c>
      <c r="F24" s="43" t="e">
        <f>VLOOKUP(D24,'エントリー表'!$C$9:$F$33,3,FALSE)</f>
        <v>#N/A</v>
      </c>
      <c r="G24" s="44" t="e">
        <f>VLOOKUP(D24,'エントリー表'!$C$9:$F$33,4,FALSE)</f>
        <v>#N/A</v>
      </c>
      <c r="H24" s="60"/>
      <c r="I24" s="60"/>
      <c r="J24" s="72" t="s">
        <v>97</v>
      </c>
      <c r="K24" s="310" t="s">
        <v>88</v>
      </c>
      <c r="L24" s="310"/>
      <c r="M24" s="311"/>
      <c r="N24" s="56"/>
      <c r="O24" s="47"/>
      <c r="R24" s="5" t="s">
        <v>58</v>
      </c>
    </row>
    <row r="25" spans="3:18" ht="27" customHeight="1">
      <c r="C25" s="111">
        <v>18</v>
      </c>
      <c r="D25" s="8"/>
      <c r="E25" s="8" t="e">
        <f>VLOOKUP(D25,'エントリー表'!$C$9:$F$33,2,FALSE)</f>
        <v>#N/A</v>
      </c>
      <c r="F25" s="43" t="e">
        <f>VLOOKUP(D25,'エントリー表'!$C$9:$F$33,3,FALSE)</f>
        <v>#N/A</v>
      </c>
      <c r="G25" s="44" t="e">
        <f>VLOOKUP(D25,'エントリー表'!$C$9:$F$33,4,FALSE)</f>
        <v>#N/A</v>
      </c>
      <c r="H25" s="60"/>
      <c r="I25" s="60"/>
      <c r="J25" s="73"/>
      <c r="K25" s="310" t="s">
        <v>173</v>
      </c>
      <c r="L25" s="310"/>
      <c r="M25" s="311"/>
      <c r="N25" s="56"/>
      <c r="O25" s="47"/>
      <c r="R25" s="5" t="s">
        <v>59</v>
      </c>
    </row>
    <row r="26" spans="3:18" ht="27" customHeight="1">
      <c r="C26" s="111">
        <v>19</v>
      </c>
      <c r="D26" s="8"/>
      <c r="E26" s="8" t="e">
        <f>VLOOKUP(D26,'エントリー表'!$C$9:$F$33,2,FALSE)</f>
        <v>#N/A</v>
      </c>
      <c r="F26" s="43" t="e">
        <f>VLOOKUP(D26,'エントリー表'!$C$9:$F$33,3,FALSE)</f>
        <v>#N/A</v>
      </c>
      <c r="G26" s="44" t="e">
        <f>VLOOKUP(D26,'エントリー表'!$C$9:$F$33,4,FALSE)</f>
        <v>#N/A</v>
      </c>
      <c r="H26" s="60"/>
      <c r="I26" s="60"/>
      <c r="J26" s="307" t="s">
        <v>181</v>
      </c>
      <c r="K26" s="308"/>
      <c r="L26" s="308"/>
      <c r="M26" s="309"/>
      <c r="N26" s="56"/>
      <c r="O26" s="47"/>
      <c r="R26" s="5" t="s">
        <v>60</v>
      </c>
    </row>
    <row r="27" spans="3:18" ht="27" customHeight="1">
      <c r="C27" s="111">
        <v>20</v>
      </c>
      <c r="D27" s="8"/>
      <c r="E27" s="8" t="e">
        <f>VLOOKUP(D27,'エントリー表'!$C$9:$F$33,2,FALSE)</f>
        <v>#N/A</v>
      </c>
      <c r="F27" s="43" t="e">
        <f>VLOOKUP(D27,'エントリー表'!$C$9:$F$33,3,FALSE)</f>
        <v>#N/A</v>
      </c>
      <c r="G27" s="44" t="e">
        <f>VLOOKUP(D27,'エントリー表'!$C$9:$F$33,4,FALSE)</f>
        <v>#N/A</v>
      </c>
      <c r="H27" s="60"/>
      <c r="I27" s="60"/>
      <c r="J27" s="307" t="s">
        <v>185</v>
      </c>
      <c r="K27" s="308"/>
      <c r="L27" s="308"/>
      <c r="M27" s="309"/>
      <c r="N27" s="56"/>
      <c r="O27" s="47"/>
      <c r="R27" s="5" t="s">
        <v>61</v>
      </c>
    </row>
    <row r="28" spans="3:18" ht="27" customHeight="1" thickBot="1">
      <c r="C28" s="78"/>
      <c r="D28" s="79"/>
      <c r="E28" s="79"/>
      <c r="F28" s="79"/>
      <c r="G28" s="79"/>
      <c r="H28" s="79"/>
      <c r="I28" s="79"/>
      <c r="J28" s="80"/>
      <c r="K28" s="94"/>
      <c r="L28" s="94"/>
      <c r="M28" s="95"/>
      <c r="N28" s="56"/>
      <c r="O28" s="47"/>
      <c r="R28" s="5" t="s">
        <v>62</v>
      </c>
    </row>
    <row r="29" spans="3:18" ht="27" customHeight="1" thickTop="1">
      <c r="C29" s="16"/>
      <c r="D29" s="16"/>
      <c r="E29" s="16"/>
      <c r="F29" s="16"/>
      <c r="G29" s="16"/>
      <c r="H29" s="16"/>
      <c r="I29" s="16"/>
      <c r="N29" s="56"/>
      <c r="O29" s="47"/>
      <c r="R29" s="5" t="s">
        <v>62</v>
      </c>
    </row>
    <row r="30" spans="3:18" ht="27" customHeight="1">
      <c r="C30" s="16"/>
      <c r="D30" s="16"/>
      <c r="E30" s="16"/>
      <c r="F30" s="16"/>
      <c r="G30" s="16"/>
      <c r="H30" s="16"/>
      <c r="I30" s="16"/>
      <c r="N30" s="42"/>
      <c r="R30" s="5" t="s">
        <v>63</v>
      </c>
    </row>
    <row r="31" spans="3:18" ht="27" customHeight="1">
      <c r="C31" s="16"/>
      <c r="D31" s="16"/>
      <c r="E31" s="16"/>
      <c r="F31" s="16"/>
      <c r="G31" s="16"/>
      <c r="H31" s="16"/>
      <c r="I31" s="16"/>
      <c r="N31" s="42"/>
      <c r="R31" s="5" t="s">
        <v>64</v>
      </c>
    </row>
    <row r="32" spans="14:18" ht="27" customHeight="1">
      <c r="N32" s="57"/>
      <c r="O32" s="15"/>
      <c r="R32" s="5" t="s">
        <v>65</v>
      </c>
    </row>
    <row r="33" spans="14:18" ht="27" customHeight="1">
      <c r="N33" s="41"/>
      <c r="O33" s="17"/>
      <c r="R33" s="5" t="s">
        <v>66</v>
      </c>
    </row>
    <row r="34" spans="9:18" ht="22.5" customHeight="1">
      <c r="I34" s="16"/>
      <c r="J34" s="16"/>
      <c r="K34" s="16"/>
      <c r="L34" s="16"/>
      <c r="M34" s="16"/>
      <c r="N34" s="58"/>
      <c r="O34" s="14"/>
      <c r="R34" s="5" t="s">
        <v>67</v>
      </c>
    </row>
    <row r="35" spans="9:18" ht="22.5" customHeight="1">
      <c r="I35" s="16"/>
      <c r="J35" s="15"/>
      <c r="K35" s="15"/>
      <c r="L35" s="15"/>
      <c r="M35" s="17"/>
      <c r="N35" s="58"/>
      <c r="O35" s="14"/>
      <c r="R35" s="5" t="s">
        <v>68</v>
      </c>
    </row>
    <row r="36" spans="9:14" ht="22.5" customHeight="1">
      <c r="I36" s="16"/>
      <c r="J36" s="18"/>
      <c r="K36" s="18"/>
      <c r="L36" s="18"/>
      <c r="M36" s="18"/>
      <c r="N36" s="42"/>
    </row>
    <row r="37" spans="9:13" ht="22.5" customHeight="1">
      <c r="I37" s="16"/>
      <c r="J37" s="15"/>
      <c r="K37" s="15"/>
      <c r="L37" s="15"/>
      <c r="M37" s="17"/>
    </row>
    <row r="38" spans="10:13" ht="22.5" customHeight="1">
      <c r="J38" s="16"/>
      <c r="K38" s="16"/>
      <c r="L38" s="16"/>
      <c r="M38" s="16"/>
    </row>
    <row r="39" spans="10:13" ht="22.5" customHeight="1">
      <c r="J39" s="16"/>
      <c r="K39" s="16"/>
      <c r="L39" s="16"/>
      <c r="M39" s="16"/>
    </row>
    <row r="40" spans="10:15" ht="22.5" customHeight="1">
      <c r="J40" s="16"/>
      <c r="K40" s="16"/>
      <c r="L40" s="16"/>
      <c r="M40" s="16"/>
      <c r="N40" s="17"/>
      <c r="O40" s="17"/>
    </row>
    <row r="41" spans="10:15" ht="22.5" customHeight="1">
      <c r="J41" s="16"/>
      <c r="K41" s="16"/>
      <c r="L41" s="16"/>
      <c r="M41" s="16"/>
      <c r="N41" s="18"/>
      <c r="O41" s="18"/>
    </row>
    <row r="42" spans="14:15" ht="22.5" customHeight="1">
      <c r="N42" s="17"/>
      <c r="O42" s="17"/>
    </row>
    <row r="43" spans="14:15" ht="18" customHeight="1">
      <c r="N43" s="16"/>
      <c r="O43" s="16"/>
    </row>
    <row r="44" spans="14:15" ht="18" customHeight="1">
      <c r="N44" s="16"/>
      <c r="O44" s="16"/>
    </row>
    <row r="45" spans="14:15" ht="18" customHeight="1">
      <c r="N45" s="16"/>
      <c r="O45" s="16"/>
    </row>
    <row r="46" spans="14:15" ht="18" customHeight="1">
      <c r="N46" s="16"/>
      <c r="O46" s="16"/>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spans="3:18" s="6" customFormat="1" ht="18" customHeight="1">
      <c r="C60" s="19"/>
      <c r="D60" s="19"/>
      <c r="E60" s="19"/>
      <c r="F60" s="19"/>
      <c r="G60" s="19"/>
      <c r="H60" s="19"/>
      <c r="I60" s="19"/>
      <c r="J60" s="19"/>
      <c r="K60" s="19"/>
      <c r="L60" s="19"/>
      <c r="M60" s="19"/>
      <c r="N60" s="19"/>
      <c r="O60" s="19"/>
      <c r="P60" s="9"/>
      <c r="Q60" s="9"/>
      <c r="R60" s="9"/>
    </row>
    <row r="61" spans="3:18" s="6" customFormat="1" ht="18" customHeight="1">
      <c r="C61" s="19"/>
      <c r="D61" s="19"/>
      <c r="E61" s="19"/>
      <c r="F61" s="19"/>
      <c r="G61" s="19"/>
      <c r="H61" s="19"/>
      <c r="I61" s="19"/>
      <c r="J61" s="19"/>
      <c r="K61" s="19"/>
      <c r="L61" s="19"/>
      <c r="M61" s="19"/>
      <c r="N61" s="19"/>
      <c r="O61" s="19"/>
      <c r="P61" s="9"/>
      <c r="Q61" s="9"/>
      <c r="R61" s="9"/>
    </row>
    <row r="62" spans="3:18" s="6" customFormat="1" ht="18" customHeight="1">
      <c r="C62" s="19"/>
      <c r="D62" s="19"/>
      <c r="E62" s="19"/>
      <c r="F62" s="19"/>
      <c r="G62" s="19"/>
      <c r="H62" s="19"/>
      <c r="I62" s="19"/>
      <c r="J62" s="19"/>
      <c r="K62" s="19"/>
      <c r="L62" s="19"/>
      <c r="M62" s="19"/>
      <c r="N62" s="19"/>
      <c r="O62" s="19"/>
      <c r="P62" s="9"/>
      <c r="Q62" s="9"/>
      <c r="R62" s="9"/>
    </row>
    <row r="63" spans="3:18" s="6" customFormat="1" ht="18" customHeight="1">
      <c r="C63" s="19"/>
      <c r="D63" s="19"/>
      <c r="E63" s="19"/>
      <c r="F63" s="19"/>
      <c r="G63" s="19"/>
      <c r="H63" s="19"/>
      <c r="I63" s="19"/>
      <c r="J63" s="19"/>
      <c r="K63" s="19"/>
      <c r="L63" s="19"/>
      <c r="M63" s="19"/>
      <c r="N63" s="19"/>
      <c r="O63" s="19"/>
      <c r="P63" s="9"/>
      <c r="Q63" s="9"/>
      <c r="R63" s="9"/>
    </row>
    <row r="64" spans="3:18" s="6" customFormat="1" ht="18" customHeight="1">
      <c r="C64" s="19"/>
      <c r="D64" s="19"/>
      <c r="E64" s="19"/>
      <c r="F64" s="19"/>
      <c r="G64" s="19"/>
      <c r="H64" s="19"/>
      <c r="I64" s="19"/>
      <c r="J64" s="19"/>
      <c r="K64" s="19"/>
      <c r="L64" s="19"/>
      <c r="M64" s="19"/>
      <c r="N64" s="19"/>
      <c r="O64" s="19"/>
      <c r="P64" s="9"/>
      <c r="Q64" s="9"/>
      <c r="R64" s="9"/>
    </row>
  </sheetData>
  <sheetProtection/>
  <protectedRanges>
    <protectedRange password="CC19" sqref="D8:D27 H8:I27 J9:M13 F6:G6" name="範囲1"/>
  </protectedRanges>
  <mergeCells count="38">
    <mergeCell ref="A8:B8"/>
    <mergeCell ref="A9:B9"/>
    <mergeCell ref="A10:B10"/>
    <mergeCell ref="A11:B11"/>
    <mergeCell ref="J26:M26"/>
    <mergeCell ref="J27:M27"/>
    <mergeCell ref="K22:M22"/>
    <mergeCell ref="K23:M23"/>
    <mergeCell ref="K24:M24"/>
    <mergeCell ref="K25:M25"/>
    <mergeCell ref="C2:M2"/>
    <mergeCell ref="C3:M3"/>
    <mergeCell ref="C4:E4"/>
    <mergeCell ref="F4:G4"/>
    <mergeCell ref="H4:I4"/>
    <mergeCell ref="J4:M4"/>
    <mergeCell ref="C5:E5"/>
    <mergeCell ref="F5:G5"/>
    <mergeCell ref="H5:I5"/>
    <mergeCell ref="J5:M5"/>
    <mergeCell ref="C6:E6"/>
    <mergeCell ref="H6:I6"/>
    <mergeCell ref="J6:M6"/>
    <mergeCell ref="J7:M7"/>
    <mergeCell ref="J8:K8"/>
    <mergeCell ref="L8:M8"/>
    <mergeCell ref="J9:K9"/>
    <mergeCell ref="L9:M9"/>
    <mergeCell ref="J10:K10"/>
    <mergeCell ref="L10:M10"/>
    <mergeCell ref="J14:M14"/>
    <mergeCell ref="J15:M15"/>
    <mergeCell ref="J11:K11"/>
    <mergeCell ref="L11:M11"/>
    <mergeCell ref="J12:K12"/>
    <mergeCell ref="L12:M12"/>
    <mergeCell ref="J13:K13"/>
    <mergeCell ref="L13:M13"/>
  </mergeCells>
  <dataValidations count="5">
    <dataValidation type="list" allowBlank="1" showInputMessage="1" showErrorMessage="1" sqref="I8:I27">
      <formula1>$P$7:$P$8</formula1>
    </dataValidation>
    <dataValidation type="list" allowBlank="1" showInputMessage="1" showErrorMessage="1" sqref="F6">
      <formula1>$Q$2:$Q$15</formula1>
    </dataValidation>
    <dataValidation type="list" allowBlank="1" showInputMessage="1" showErrorMessage="1" sqref="G6">
      <formula1>$R$2:$R$35</formula1>
    </dataValidation>
    <dataValidation type="list" allowBlank="1" showInputMessage="1" showErrorMessage="1" sqref="H8:H27">
      <formula1>$P$3:$P$4</formula1>
    </dataValidation>
    <dataValidation type="list" allowBlank="1" showInputMessage="1" showErrorMessage="1" sqref="J6:N6">
      <formula1>メンバー表【背番号入力連動】!#REF!</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R64"/>
  <sheetViews>
    <sheetView view="pageBreakPreview" zoomScaleSheetLayoutView="100" zoomScalePageLayoutView="0" workbookViewId="0" topLeftCell="A4">
      <selection activeCell="F4" sqref="F4:G4"/>
    </sheetView>
  </sheetViews>
  <sheetFormatPr defaultColWidth="9.00390625" defaultRowHeight="13.5"/>
  <cols>
    <col min="1" max="2" width="9.00390625" style="12" customWidth="1"/>
    <col min="3" max="5" width="5.625" style="19" customWidth="1"/>
    <col min="6" max="7" width="15.625" style="19" customWidth="1"/>
    <col min="8" max="9" width="5.625" style="19" customWidth="1"/>
    <col min="10" max="15" width="9.625" style="19" customWidth="1"/>
    <col min="16" max="18" width="9.00390625" style="11" customWidth="1"/>
    <col min="19" max="16384" width="9.00390625" style="12" customWidth="1"/>
  </cols>
  <sheetData>
    <row r="1" ht="30" customHeight="1"/>
    <row r="2" spans="3:18" s="4" customFormat="1" ht="34.5" customHeight="1">
      <c r="C2" s="296" t="str">
        <f>'エントリー表'!$B$3</f>
        <v>令和5年度 第34回 長崎県サッカー選手権大会【社会人予選大会】</v>
      </c>
      <c r="D2" s="296"/>
      <c r="E2" s="296"/>
      <c r="F2" s="296"/>
      <c r="G2" s="296"/>
      <c r="H2" s="296"/>
      <c r="I2" s="296"/>
      <c r="J2" s="296"/>
      <c r="K2" s="296"/>
      <c r="L2" s="296"/>
      <c r="M2" s="296"/>
      <c r="N2" s="50"/>
      <c r="O2" s="48"/>
      <c r="P2" s="5"/>
      <c r="Q2" s="5"/>
      <c r="R2" s="5"/>
    </row>
    <row r="3" spans="3:18" s="4" customFormat="1" ht="34.5" customHeight="1" thickBot="1">
      <c r="C3" s="297" t="s">
        <v>89</v>
      </c>
      <c r="D3" s="297"/>
      <c r="E3" s="297"/>
      <c r="F3" s="297"/>
      <c r="G3" s="297"/>
      <c r="H3" s="297"/>
      <c r="I3" s="297"/>
      <c r="J3" s="297"/>
      <c r="K3" s="297"/>
      <c r="L3" s="297"/>
      <c r="M3" s="297"/>
      <c r="N3" s="51"/>
      <c r="O3" s="49"/>
      <c r="P3" s="5"/>
      <c r="Q3" s="5" t="s">
        <v>76</v>
      </c>
      <c r="R3" s="5" t="s">
        <v>112</v>
      </c>
    </row>
    <row r="4" spans="3:18" s="6" customFormat="1" ht="27" customHeight="1" thickTop="1">
      <c r="C4" s="298" t="s">
        <v>102</v>
      </c>
      <c r="D4" s="299"/>
      <c r="E4" s="300"/>
      <c r="F4" s="301" t="str">
        <f>'エントリー表'!E5</f>
        <v>(イッシャ)ナガサキケンサッカーキョウカイ</v>
      </c>
      <c r="G4" s="300"/>
      <c r="H4" s="302" t="s">
        <v>90</v>
      </c>
      <c r="I4" s="302"/>
      <c r="J4" s="303" t="str">
        <f>'エントリー表'!H5</f>
        <v>-</v>
      </c>
      <c r="K4" s="303"/>
      <c r="L4" s="303"/>
      <c r="M4" s="304"/>
      <c r="N4" s="74"/>
      <c r="O4" s="7" t="s">
        <v>19</v>
      </c>
      <c r="P4" s="5" t="s">
        <v>91</v>
      </c>
      <c r="Q4" s="5" t="s">
        <v>20</v>
      </c>
      <c r="R4" s="5" t="s">
        <v>21</v>
      </c>
    </row>
    <row r="5" spans="3:18" s="6" customFormat="1" ht="27" customHeight="1">
      <c r="C5" s="283" t="s">
        <v>103</v>
      </c>
      <c r="D5" s="284"/>
      <c r="E5" s="285"/>
      <c r="F5" s="286" t="str">
        <f>'エントリー表'!E6</f>
        <v>（一社）長崎県サッカー協会</v>
      </c>
      <c r="G5" s="287"/>
      <c r="H5" s="288" t="s">
        <v>1</v>
      </c>
      <c r="I5" s="288"/>
      <c r="J5" s="289" t="str">
        <f>'エントリー表'!H6</f>
        <v>-</v>
      </c>
      <c r="K5" s="289"/>
      <c r="L5" s="289"/>
      <c r="M5" s="290"/>
      <c r="N5" s="75"/>
      <c r="O5" s="7" t="s">
        <v>23</v>
      </c>
      <c r="P5" s="5" t="s">
        <v>22</v>
      </c>
      <c r="Q5" s="5" t="s">
        <v>24</v>
      </c>
      <c r="R5" s="5" t="s">
        <v>25</v>
      </c>
    </row>
    <row r="6" spans="3:18" s="6" customFormat="1" ht="27" customHeight="1" thickBot="1">
      <c r="C6" s="291" t="s">
        <v>75</v>
      </c>
      <c r="D6" s="292"/>
      <c r="E6" s="293"/>
      <c r="F6" s="86" t="s">
        <v>24</v>
      </c>
      <c r="G6" s="87" t="s">
        <v>58</v>
      </c>
      <c r="H6" s="292" t="s">
        <v>78</v>
      </c>
      <c r="I6" s="293"/>
      <c r="J6" s="294"/>
      <c r="K6" s="294"/>
      <c r="L6" s="294"/>
      <c r="M6" s="295"/>
      <c r="N6" s="76"/>
      <c r="O6" s="7" t="s">
        <v>27</v>
      </c>
      <c r="P6" s="5" t="s">
        <v>26</v>
      </c>
      <c r="Q6" s="5" t="s">
        <v>28</v>
      </c>
      <c r="R6" s="5" t="s">
        <v>29</v>
      </c>
    </row>
    <row r="7" spans="3:18" s="6" customFormat="1" ht="27" customHeight="1" thickTop="1">
      <c r="C7" s="82"/>
      <c r="D7" s="83" t="s">
        <v>80</v>
      </c>
      <c r="E7" s="84" t="s">
        <v>179</v>
      </c>
      <c r="F7" s="85" t="s">
        <v>4</v>
      </c>
      <c r="G7" s="83" t="s">
        <v>81</v>
      </c>
      <c r="H7" s="83" t="s">
        <v>82</v>
      </c>
      <c r="I7" s="83" t="s">
        <v>83</v>
      </c>
      <c r="J7" s="279" t="s">
        <v>84</v>
      </c>
      <c r="K7" s="279"/>
      <c r="L7" s="279"/>
      <c r="M7" s="280"/>
      <c r="N7" s="76"/>
      <c r="O7" s="7" t="s">
        <v>30</v>
      </c>
      <c r="P7" s="9"/>
      <c r="Q7" s="10" t="s">
        <v>32</v>
      </c>
      <c r="R7" s="5" t="s">
        <v>33</v>
      </c>
    </row>
    <row r="8" spans="1:18" s="6" customFormat="1" ht="27" customHeight="1">
      <c r="A8" s="305"/>
      <c r="B8" s="306"/>
      <c r="C8" s="111">
        <v>1</v>
      </c>
      <c r="D8" s="8">
        <f>'エントリー表'!C9</f>
        <v>1</v>
      </c>
      <c r="E8" s="8" t="str">
        <f>'エントリー表'!D9</f>
        <v>GK</v>
      </c>
      <c r="F8" s="43" t="str">
        <f>'エントリー表'!E9</f>
        <v>長崎県サッカー協会</v>
      </c>
      <c r="G8" s="44" t="str">
        <f>'エントリー表'!F9</f>
        <v>ナガサキケンサッカーキョウカイ</v>
      </c>
      <c r="H8" s="60"/>
      <c r="I8" s="60"/>
      <c r="J8" s="281" t="s">
        <v>85</v>
      </c>
      <c r="K8" s="281"/>
      <c r="L8" s="281" t="s">
        <v>86</v>
      </c>
      <c r="M8" s="282"/>
      <c r="N8" s="74"/>
      <c r="O8" s="5" t="s">
        <v>122</v>
      </c>
      <c r="P8" s="5" t="s">
        <v>22</v>
      </c>
      <c r="Q8" s="10" t="s">
        <v>34</v>
      </c>
      <c r="R8" s="5" t="s">
        <v>35</v>
      </c>
    </row>
    <row r="9" spans="1:18" s="6" customFormat="1" ht="27" customHeight="1">
      <c r="A9" s="305"/>
      <c r="B9" s="306"/>
      <c r="C9" s="111">
        <v>2</v>
      </c>
      <c r="D9" s="8">
        <f>'エントリー表'!C10</f>
        <v>0</v>
      </c>
      <c r="E9" s="8">
        <f>'エントリー表'!D10</f>
        <v>0</v>
      </c>
      <c r="F9" s="43">
        <f>'エントリー表'!E10</f>
        <v>0</v>
      </c>
      <c r="G9" s="44">
        <f>'エントリー表'!F10</f>
        <v>0</v>
      </c>
      <c r="H9" s="60"/>
      <c r="I9" s="60"/>
      <c r="J9" s="277"/>
      <c r="K9" s="277"/>
      <c r="L9" s="277"/>
      <c r="M9" s="278"/>
      <c r="N9" s="77"/>
      <c r="O9" s="5" t="s">
        <v>123</v>
      </c>
      <c r="P9" s="5" t="s">
        <v>26</v>
      </c>
      <c r="Q9" s="10" t="s">
        <v>36</v>
      </c>
      <c r="R9" s="5" t="s">
        <v>37</v>
      </c>
    </row>
    <row r="10" spans="1:18" s="6" customFormat="1" ht="27" customHeight="1">
      <c r="A10" s="305"/>
      <c r="B10" s="306"/>
      <c r="C10" s="111">
        <v>3</v>
      </c>
      <c r="D10" s="7">
        <f>'エントリー表'!C11</f>
        <v>0</v>
      </c>
      <c r="E10" s="8">
        <f>'エントリー表'!D11</f>
        <v>0</v>
      </c>
      <c r="F10" s="43">
        <f>'エントリー表'!E11</f>
        <v>0</v>
      </c>
      <c r="G10" s="44">
        <f>'エントリー表'!F11</f>
        <v>0</v>
      </c>
      <c r="H10" s="60"/>
      <c r="I10" s="60"/>
      <c r="J10" s="277"/>
      <c r="K10" s="277"/>
      <c r="L10" s="277"/>
      <c r="M10" s="278"/>
      <c r="N10" s="77"/>
      <c r="O10" s="5" t="s">
        <v>124</v>
      </c>
      <c r="P10" s="9"/>
      <c r="Q10" s="10" t="s">
        <v>38</v>
      </c>
      <c r="R10" s="5" t="s">
        <v>39</v>
      </c>
    </row>
    <row r="11" spans="1:18" s="6" customFormat="1" ht="27" customHeight="1">
      <c r="A11" s="305"/>
      <c r="B11" s="306"/>
      <c r="C11" s="111">
        <v>4</v>
      </c>
      <c r="D11" s="8">
        <f>'エントリー表'!C12</f>
        <v>0</v>
      </c>
      <c r="E11" s="8">
        <f>'エントリー表'!D12</f>
        <v>0</v>
      </c>
      <c r="F11" s="43">
        <f>'エントリー表'!E12</f>
        <v>0</v>
      </c>
      <c r="G11" s="44">
        <f>'エントリー表'!F12</f>
        <v>0</v>
      </c>
      <c r="H11" s="60"/>
      <c r="I11" s="60"/>
      <c r="J11" s="277"/>
      <c r="K11" s="277"/>
      <c r="L11" s="277"/>
      <c r="M11" s="278"/>
      <c r="N11" s="41"/>
      <c r="O11" s="17"/>
      <c r="P11" s="9"/>
      <c r="Q11" s="10" t="s">
        <v>40</v>
      </c>
      <c r="R11" s="5" t="s">
        <v>41</v>
      </c>
    </row>
    <row r="12" spans="3:18" s="6" customFormat="1" ht="27" customHeight="1">
      <c r="C12" s="111">
        <v>5</v>
      </c>
      <c r="D12" s="8">
        <f>'エントリー表'!C13</f>
        <v>0</v>
      </c>
      <c r="E12" s="8">
        <f>'エントリー表'!D13</f>
        <v>0</v>
      </c>
      <c r="F12" s="43">
        <f>'エントリー表'!E13</f>
        <v>0</v>
      </c>
      <c r="G12" s="44">
        <f>'エントリー表'!F13</f>
        <v>0</v>
      </c>
      <c r="H12" s="60"/>
      <c r="I12" s="60"/>
      <c r="J12" s="277"/>
      <c r="K12" s="277"/>
      <c r="L12" s="277"/>
      <c r="M12" s="278"/>
      <c r="N12" s="41"/>
      <c r="O12" s="17"/>
      <c r="P12" s="9"/>
      <c r="Q12" s="10" t="s">
        <v>42</v>
      </c>
      <c r="R12" s="5" t="s">
        <v>43</v>
      </c>
    </row>
    <row r="13" spans="3:18" s="6" customFormat="1" ht="27" customHeight="1">
      <c r="C13" s="111">
        <v>6</v>
      </c>
      <c r="D13" s="8">
        <f>'エントリー表'!C14</f>
        <v>0</v>
      </c>
      <c r="E13" s="8">
        <f>'エントリー表'!D14</f>
        <v>0</v>
      </c>
      <c r="F13" s="43">
        <f>'エントリー表'!E14</f>
        <v>0</v>
      </c>
      <c r="G13" s="44">
        <f>'エントリー表'!F14</f>
        <v>0</v>
      </c>
      <c r="H13" s="60"/>
      <c r="I13" s="60"/>
      <c r="J13" s="277"/>
      <c r="K13" s="277"/>
      <c r="L13" s="277"/>
      <c r="M13" s="278"/>
      <c r="N13" s="41"/>
      <c r="O13" s="17"/>
      <c r="P13" s="9"/>
      <c r="Q13" s="10" t="s">
        <v>44</v>
      </c>
      <c r="R13" s="5" t="s">
        <v>45</v>
      </c>
    </row>
    <row r="14" spans="3:18" s="6" customFormat="1" ht="27" customHeight="1" thickBot="1">
      <c r="C14" s="111">
        <v>7</v>
      </c>
      <c r="D14" s="8">
        <f>'エントリー表'!C15</f>
        <v>0</v>
      </c>
      <c r="E14" s="8">
        <f>'エントリー表'!D15</f>
        <v>0</v>
      </c>
      <c r="F14" s="43">
        <f>'エントリー表'!E15</f>
        <v>0</v>
      </c>
      <c r="G14" s="44">
        <f>'エントリー表'!F15</f>
        <v>0</v>
      </c>
      <c r="H14" s="60"/>
      <c r="I14" s="60"/>
      <c r="J14" s="271"/>
      <c r="K14" s="272"/>
      <c r="L14" s="272"/>
      <c r="M14" s="273"/>
      <c r="N14" s="53"/>
      <c r="O14" s="45"/>
      <c r="P14" s="9"/>
      <c r="Q14" s="10" t="s">
        <v>46</v>
      </c>
      <c r="R14" s="5" t="s">
        <v>47</v>
      </c>
    </row>
    <row r="15" spans="3:18" ht="27" customHeight="1" thickTop="1">
      <c r="C15" s="111">
        <v>8</v>
      </c>
      <c r="D15" s="8">
        <f>'エントリー表'!C16</f>
        <v>0</v>
      </c>
      <c r="E15" s="8">
        <f>'エントリー表'!D16</f>
        <v>0</v>
      </c>
      <c r="F15" s="43">
        <f>'エントリー表'!E16</f>
        <v>0</v>
      </c>
      <c r="G15" s="44">
        <f>'エントリー表'!F16</f>
        <v>0</v>
      </c>
      <c r="H15" s="60"/>
      <c r="I15" s="59"/>
      <c r="J15" s="274" t="s">
        <v>87</v>
      </c>
      <c r="K15" s="275"/>
      <c r="L15" s="275"/>
      <c r="M15" s="276"/>
      <c r="N15" s="54"/>
      <c r="O15" s="24"/>
      <c r="Q15" s="10" t="s">
        <v>48</v>
      </c>
      <c r="R15" s="5" t="s">
        <v>49</v>
      </c>
    </row>
    <row r="16" spans="3:18" ht="27" customHeight="1">
      <c r="C16" s="111">
        <v>9</v>
      </c>
      <c r="D16" s="8">
        <f>'エントリー表'!C17</f>
        <v>0</v>
      </c>
      <c r="E16" s="8">
        <f>'エントリー表'!D17</f>
        <v>0</v>
      </c>
      <c r="F16" s="43">
        <f>'エントリー表'!E17</f>
        <v>0</v>
      </c>
      <c r="G16" s="44">
        <f>'エントリー表'!F17</f>
        <v>0</v>
      </c>
      <c r="H16" s="60"/>
      <c r="I16" s="59"/>
      <c r="J16" s="90" t="s">
        <v>10</v>
      </c>
      <c r="K16" s="13" t="s">
        <v>11</v>
      </c>
      <c r="L16" s="13" t="s">
        <v>12</v>
      </c>
      <c r="M16" s="2" t="s">
        <v>13</v>
      </c>
      <c r="N16" s="54"/>
      <c r="O16" s="1"/>
      <c r="R16" s="5" t="s">
        <v>50</v>
      </c>
    </row>
    <row r="17" spans="3:18" ht="27" customHeight="1">
      <c r="C17" s="111">
        <v>10</v>
      </c>
      <c r="D17" s="8">
        <f>'エントリー表'!C18</f>
        <v>0</v>
      </c>
      <c r="E17" s="8">
        <f>'エントリー表'!D18</f>
        <v>0</v>
      </c>
      <c r="F17" s="43">
        <f>'エントリー表'!E18</f>
        <v>0</v>
      </c>
      <c r="G17" s="44">
        <f>'エントリー表'!F18</f>
        <v>0</v>
      </c>
      <c r="H17" s="60"/>
      <c r="I17" s="59"/>
      <c r="J17" s="90" t="s">
        <v>104</v>
      </c>
      <c r="K17" s="13">
        <f>'エントリー表'!G37</f>
        <v>0</v>
      </c>
      <c r="L17" s="13">
        <f>'エントリー表'!H37</f>
        <v>0</v>
      </c>
      <c r="M17" s="2">
        <f>'エントリー表'!I37</f>
        <v>0</v>
      </c>
      <c r="N17" s="54"/>
      <c r="O17" s="1"/>
      <c r="R17" s="5" t="s">
        <v>51</v>
      </c>
    </row>
    <row r="18" spans="3:18" ht="27" customHeight="1">
      <c r="C18" s="111">
        <v>11</v>
      </c>
      <c r="D18" s="8">
        <f>'エントリー表'!C19</f>
        <v>0</v>
      </c>
      <c r="E18" s="8">
        <f>'エントリー表'!D19</f>
        <v>0</v>
      </c>
      <c r="F18" s="43">
        <f>'エントリー表'!E19</f>
        <v>0</v>
      </c>
      <c r="G18" s="44">
        <f>'エントリー表'!F19</f>
        <v>0</v>
      </c>
      <c r="H18" s="60"/>
      <c r="I18" s="59"/>
      <c r="J18" s="90" t="s">
        <v>105</v>
      </c>
      <c r="K18" s="13">
        <f>'エントリー表'!G38</f>
        <v>0</v>
      </c>
      <c r="L18" s="13">
        <f>'エントリー表'!H38</f>
        <v>0</v>
      </c>
      <c r="M18" s="2">
        <f>'エントリー表'!I38</f>
        <v>0</v>
      </c>
      <c r="N18" s="54"/>
      <c r="O18" s="1"/>
      <c r="R18" s="5" t="s">
        <v>52</v>
      </c>
    </row>
    <row r="19" spans="3:18" ht="27" customHeight="1">
      <c r="C19" s="111">
        <v>12</v>
      </c>
      <c r="D19" s="8">
        <f>'エントリー表'!C20</f>
        <v>0</v>
      </c>
      <c r="E19" s="8">
        <f>'エントリー表'!D20</f>
        <v>0</v>
      </c>
      <c r="F19" s="43">
        <f>'エントリー表'!E20</f>
        <v>0</v>
      </c>
      <c r="G19" s="44">
        <f>'エントリー表'!F20</f>
        <v>0</v>
      </c>
      <c r="H19" s="60"/>
      <c r="I19" s="59"/>
      <c r="J19" s="90" t="s">
        <v>106</v>
      </c>
      <c r="K19" s="13">
        <f>'エントリー表'!G39</f>
        <v>0</v>
      </c>
      <c r="L19" s="13">
        <f>'エントリー表'!H39</f>
        <v>0</v>
      </c>
      <c r="M19" s="2">
        <f>'エントリー表'!I39</f>
        <v>0</v>
      </c>
      <c r="N19" s="54"/>
      <c r="O19" s="1"/>
      <c r="R19" s="5" t="s">
        <v>53</v>
      </c>
    </row>
    <row r="20" spans="3:18" ht="27" customHeight="1" thickBot="1">
      <c r="C20" s="111">
        <v>13</v>
      </c>
      <c r="D20" s="8">
        <f>'エントリー表'!C21</f>
        <v>0</v>
      </c>
      <c r="E20" s="8">
        <f>'エントリー表'!D21</f>
        <v>0</v>
      </c>
      <c r="F20" s="43">
        <f>'エントリー表'!E21</f>
        <v>0</v>
      </c>
      <c r="G20" s="44">
        <f>'エントリー表'!F21</f>
        <v>0</v>
      </c>
      <c r="H20" s="60"/>
      <c r="I20" s="59"/>
      <c r="J20" s="91" t="s">
        <v>107</v>
      </c>
      <c r="K20" s="92">
        <f>'エントリー表'!G40</f>
        <v>0</v>
      </c>
      <c r="L20" s="92">
        <f>'エントリー表'!H40</f>
        <v>0</v>
      </c>
      <c r="M20" s="93">
        <f>'エントリー表'!I40</f>
        <v>0</v>
      </c>
      <c r="N20" s="54"/>
      <c r="O20" s="1"/>
      <c r="R20" s="5" t="s">
        <v>54</v>
      </c>
    </row>
    <row r="21" spans="3:18" ht="27" customHeight="1" thickTop="1">
      <c r="C21" s="111">
        <v>14</v>
      </c>
      <c r="D21" s="8">
        <f>'エントリー表'!C22</f>
        <v>0</v>
      </c>
      <c r="E21" s="8">
        <f>'エントリー表'!D22</f>
        <v>0</v>
      </c>
      <c r="F21" s="43">
        <f>'エントリー表'!E22</f>
        <v>0</v>
      </c>
      <c r="G21" s="44">
        <f>'エントリー表'!F22</f>
        <v>0</v>
      </c>
      <c r="H21" s="60"/>
      <c r="I21" s="60"/>
      <c r="J21" s="88"/>
      <c r="K21" s="27"/>
      <c r="L21" s="27"/>
      <c r="M21" s="89"/>
      <c r="N21" s="54"/>
      <c r="O21" s="26"/>
      <c r="R21" s="5" t="s">
        <v>55</v>
      </c>
    </row>
    <row r="22" spans="3:18" ht="27" customHeight="1">
      <c r="C22" s="111">
        <v>15</v>
      </c>
      <c r="D22" s="8">
        <f>'エントリー表'!C23</f>
        <v>0</v>
      </c>
      <c r="E22" s="8">
        <f>'エントリー表'!D23</f>
        <v>0</v>
      </c>
      <c r="F22" s="43">
        <f>'エントリー表'!E23</f>
        <v>0</v>
      </c>
      <c r="G22" s="44">
        <f>'エントリー表'!F23</f>
        <v>0</v>
      </c>
      <c r="H22" s="60"/>
      <c r="I22" s="60"/>
      <c r="J22" s="72" t="s">
        <v>95</v>
      </c>
      <c r="K22" s="310" t="s">
        <v>174</v>
      </c>
      <c r="L22" s="310"/>
      <c r="M22" s="311"/>
      <c r="N22" s="55"/>
      <c r="O22" s="46"/>
      <c r="R22" s="5" t="s">
        <v>56</v>
      </c>
    </row>
    <row r="23" spans="3:18" ht="27" customHeight="1">
      <c r="C23" s="111">
        <v>16</v>
      </c>
      <c r="D23" s="8">
        <f>'エントリー表'!C24</f>
        <v>0</v>
      </c>
      <c r="E23" s="8">
        <f>'エントリー表'!D24</f>
        <v>0</v>
      </c>
      <c r="F23" s="43">
        <f>'エントリー表'!E24</f>
        <v>0</v>
      </c>
      <c r="G23" s="44">
        <f>'エントリー表'!F24</f>
        <v>0</v>
      </c>
      <c r="H23" s="60"/>
      <c r="I23" s="60"/>
      <c r="J23" s="72" t="s">
        <v>96</v>
      </c>
      <c r="K23" s="310" t="s">
        <v>175</v>
      </c>
      <c r="L23" s="310"/>
      <c r="M23" s="311"/>
      <c r="N23" s="56"/>
      <c r="O23" s="47"/>
      <c r="R23" s="5" t="s">
        <v>57</v>
      </c>
    </row>
    <row r="24" spans="3:18" ht="27" customHeight="1">
      <c r="C24" s="111">
        <v>17</v>
      </c>
      <c r="D24" s="8">
        <f>'エントリー表'!C25</f>
        <v>0</v>
      </c>
      <c r="E24" s="8">
        <f>'エントリー表'!D25</f>
        <v>0</v>
      </c>
      <c r="F24" s="43">
        <f>'エントリー表'!E25</f>
        <v>0</v>
      </c>
      <c r="G24" s="44">
        <f>'エントリー表'!F25</f>
        <v>0</v>
      </c>
      <c r="H24" s="60"/>
      <c r="I24" s="60"/>
      <c r="J24" s="72" t="s">
        <v>97</v>
      </c>
      <c r="K24" s="310" t="s">
        <v>88</v>
      </c>
      <c r="L24" s="310"/>
      <c r="M24" s="311"/>
      <c r="N24" s="56"/>
      <c r="O24" s="47"/>
      <c r="R24" s="5" t="s">
        <v>58</v>
      </c>
    </row>
    <row r="25" spans="3:18" ht="27" customHeight="1">
      <c r="C25" s="111">
        <v>18</v>
      </c>
      <c r="D25" s="8">
        <f>'エントリー表'!C26</f>
        <v>0</v>
      </c>
      <c r="E25" s="8">
        <f>'エントリー表'!D26</f>
        <v>0</v>
      </c>
      <c r="F25" s="43">
        <f>'エントリー表'!E26</f>
        <v>0</v>
      </c>
      <c r="G25" s="44">
        <f>'エントリー表'!F26</f>
        <v>0</v>
      </c>
      <c r="H25" s="60"/>
      <c r="I25" s="60"/>
      <c r="J25" s="73"/>
      <c r="K25" s="310" t="s">
        <v>173</v>
      </c>
      <c r="L25" s="310"/>
      <c r="M25" s="311"/>
      <c r="N25" s="56"/>
      <c r="O25" s="47"/>
      <c r="R25" s="5" t="s">
        <v>59</v>
      </c>
    </row>
    <row r="26" spans="3:18" ht="27" customHeight="1">
      <c r="C26" s="111">
        <v>19</v>
      </c>
      <c r="D26" s="8">
        <f>'エントリー表'!C27</f>
        <v>0</v>
      </c>
      <c r="E26" s="8">
        <f>'エントリー表'!D27</f>
        <v>0</v>
      </c>
      <c r="F26" s="43">
        <f>'エントリー表'!E27</f>
        <v>0</v>
      </c>
      <c r="G26" s="44">
        <f>'エントリー表'!F27</f>
        <v>0</v>
      </c>
      <c r="H26" s="60"/>
      <c r="I26" s="60"/>
      <c r="J26" s="307" t="s">
        <v>181</v>
      </c>
      <c r="K26" s="308"/>
      <c r="L26" s="308"/>
      <c r="M26" s="309"/>
      <c r="N26" s="56"/>
      <c r="O26" s="47"/>
      <c r="R26" s="5" t="s">
        <v>60</v>
      </c>
    </row>
    <row r="27" spans="3:18" ht="27" customHeight="1">
      <c r="C27" s="111">
        <v>20</v>
      </c>
      <c r="D27" s="8">
        <f>'エントリー表'!C28</f>
        <v>0</v>
      </c>
      <c r="E27" s="8">
        <f>'エントリー表'!D28</f>
        <v>0</v>
      </c>
      <c r="F27" s="43">
        <f>'エントリー表'!E28</f>
        <v>0</v>
      </c>
      <c r="G27" s="44">
        <f>'エントリー表'!F28</f>
        <v>0</v>
      </c>
      <c r="H27" s="60"/>
      <c r="I27" s="60"/>
      <c r="J27" s="307" t="s">
        <v>185</v>
      </c>
      <c r="K27" s="308"/>
      <c r="L27" s="308"/>
      <c r="M27" s="309"/>
      <c r="N27" s="56"/>
      <c r="O27" s="47"/>
      <c r="R27" s="5" t="s">
        <v>61</v>
      </c>
    </row>
    <row r="28" spans="3:18" ht="27" customHeight="1">
      <c r="C28" s="111">
        <v>21</v>
      </c>
      <c r="D28" s="8">
        <f>'エントリー表'!C29</f>
        <v>0</v>
      </c>
      <c r="E28" s="8">
        <f>'エントリー表'!D29</f>
        <v>0</v>
      </c>
      <c r="F28" s="43">
        <f>'エントリー表'!E29</f>
        <v>0</v>
      </c>
      <c r="G28" s="44">
        <f>'エントリー表'!F29</f>
        <v>0</v>
      </c>
      <c r="H28" s="60"/>
      <c r="I28" s="60"/>
      <c r="M28" s="119"/>
      <c r="N28" s="56"/>
      <c r="O28" s="47"/>
      <c r="R28" s="5" t="s">
        <v>62</v>
      </c>
    </row>
    <row r="29" spans="3:18" ht="27" customHeight="1">
      <c r="C29" s="111">
        <v>22</v>
      </c>
      <c r="D29" s="8">
        <f>'エントリー表'!C30</f>
        <v>0</v>
      </c>
      <c r="E29" s="8">
        <f>'エントリー表'!D30</f>
        <v>0</v>
      </c>
      <c r="F29" s="43">
        <f>'エントリー表'!E30</f>
        <v>0</v>
      </c>
      <c r="G29" s="44">
        <f>'エントリー表'!F30</f>
        <v>0</v>
      </c>
      <c r="H29" s="60"/>
      <c r="I29" s="60"/>
      <c r="M29" s="119"/>
      <c r="N29" s="56"/>
      <c r="O29" s="47"/>
      <c r="R29" s="5" t="s">
        <v>62</v>
      </c>
    </row>
    <row r="30" spans="3:18" ht="27" customHeight="1">
      <c r="C30" s="111">
        <v>23</v>
      </c>
      <c r="D30" s="8">
        <f>'エントリー表'!C31</f>
        <v>0</v>
      </c>
      <c r="E30" s="8">
        <f>'エントリー表'!D31</f>
        <v>0</v>
      </c>
      <c r="F30" s="43">
        <f>'エントリー表'!E31</f>
        <v>0</v>
      </c>
      <c r="G30" s="44">
        <f>'エントリー表'!F31</f>
        <v>0</v>
      </c>
      <c r="H30" s="60"/>
      <c r="I30" s="60"/>
      <c r="M30" s="119"/>
      <c r="N30" s="42"/>
      <c r="R30" s="5" t="s">
        <v>63</v>
      </c>
    </row>
    <row r="31" spans="3:18" ht="27" customHeight="1">
      <c r="C31" s="111">
        <v>24</v>
      </c>
      <c r="D31" s="8">
        <f>'エントリー表'!C32</f>
        <v>0</v>
      </c>
      <c r="E31" s="8">
        <f>'エントリー表'!D32</f>
        <v>0</v>
      </c>
      <c r="F31" s="43">
        <f>'エントリー表'!E32</f>
        <v>0</v>
      </c>
      <c r="G31" s="44">
        <f>'エントリー表'!F32</f>
        <v>0</v>
      </c>
      <c r="H31" s="60"/>
      <c r="I31" s="60"/>
      <c r="M31" s="119"/>
      <c r="N31" s="42"/>
      <c r="R31" s="5" t="s">
        <v>64</v>
      </c>
    </row>
    <row r="32" spans="3:18" ht="27" customHeight="1" thickBot="1">
      <c r="C32" s="120">
        <v>25</v>
      </c>
      <c r="D32" s="105">
        <f>'エントリー表'!C33</f>
        <v>0</v>
      </c>
      <c r="E32" s="105">
        <f>'エントリー表'!D33</f>
        <v>0</v>
      </c>
      <c r="F32" s="121">
        <f>'エントリー表'!E33</f>
        <v>0</v>
      </c>
      <c r="G32" s="122">
        <f>'エントリー表'!F33</f>
        <v>0</v>
      </c>
      <c r="H32" s="123"/>
      <c r="I32" s="123"/>
      <c r="J32" s="80"/>
      <c r="K32" s="94"/>
      <c r="L32" s="94"/>
      <c r="M32" s="95"/>
      <c r="N32" s="57"/>
      <c r="O32" s="15"/>
      <c r="R32" s="5" t="s">
        <v>65</v>
      </c>
    </row>
    <row r="33" spans="14:18" ht="27" customHeight="1" thickTop="1">
      <c r="N33" s="41"/>
      <c r="O33" s="17"/>
      <c r="R33" s="5" t="s">
        <v>66</v>
      </c>
    </row>
    <row r="34" spans="9:18" ht="22.5" customHeight="1">
      <c r="I34" s="16"/>
      <c r="J34" s="16"/>
      <c r="K34" s="16"/>
      <c r="L34" s="16"/>
      <c r="M34" s="16"/>
      <c r="N34" s="58"/>
      <c r="O34" s="14"/>
      <c r="R34" s="5" t="s">
        <v>67</v>
      </c>
    </row>
    <row r="35" spans="9:18" ht="22.5" customHeight="1">
      <c r="I35" s="16"/>
      <c r="J35" s="15"/>
      <c r="K35" s="15"/>
      <c r="L35" s="15"/>
      <c r="M35" s="17"/>
      <c r="N35" s="58"/>
      <c r="O35" s="14"/>
      <c r="R35" s="5" t="s">
        <v>68</v>
      </c>
    </row>
    <row r="36" spans="9:14" ht="22.5" customHeight="1">
      <c r="I36" s="16"/>
      <c r="J36" s="18"/>
      <c r="K36" s="18"/>
      <c r="L36" s="18"/>
      <c r="M36" s="18"/>
      <c r="N36" s="42"/>
    </row>
    <row r="37" spans="9:13" ht="22.5" customHeight="1">
      <c r="I37" s="16"/>
      <c r="J37" s="15"/>
      <c r="K37" s="15"/>
      <c r="L37" s="15"/>
      <c r="M37" s="17"/>
    </row>
    <row r="38" spans="10:13" ht="22.5" customHeight="1">
      <c r="J38" s="16"/>
      <c r="K38" s="16"/>
      <c r="L38" s="16"/>
      <c r="M38" s="16"/>
    </row>
    <row r="39" spans="10:13" ht="22.5" customHeight="1">
      <c r="J39" s="16"/>
      <c r="K39" s="16"/>
      <c r="L39" s="16"/>
      <c r="M39" s="16"/>
    </row>
    <row r="40" spans="10:15" ht="22.5" customHeight="1">
      <c r="J40" s="16"/>
      <c r="K40" s="16"/>
      <c r="L40" s="16"/>
      <c r="M40" s="16"/>
      <c r="N40" s="17"/>
      <c r="O40" s="17"/>
    </row>
    <row r="41" spans="10:15" ht="22.5" customHeight="1">
      <c r="J41" s="16"/>
      <c r="K41" s="16"/>
      <c r="L41" s="16"/>
      <c r="M41" s="16"/>
      <c r="N41" s="18"/>
      <c r="O41" s="18"/>
    </row>
    <row r="42" spans="14:15" ht="22.5" customHeight="1">
      <c r="N42" s="17"/>
      <c r="O42" s="17"/>
    </row>
    <row r="43" spans="14:15" ht="18" customHeight="1">
      <c r="N43" s="16"/>
      <c r="O43" s="16"/>
    </row>
    <row r="44" spans="14:15" ht="18" customHeight="1">
      <c r="N44" s="16"/>
      <c r="O44" s="16"/>
    </row>
    <row r="45" spans="14:15" ht="18" customHeight="1">
      <c r="N45" s="16"/>
      <c r="O45" s="16"/>
    </row>
    <row r="46" spans="14:15" ht="18" customHeight="1">
      <c r="N46" s="16"/>
      <c r="O46" s="16"/>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spans="3:18" s="6" customFormat="1" ht="18" customHeight="1">
      <c r="C60" s="19"/>
      <c r="D60" s="19"/>
      <c r="E60" s="19"/>
      <c r="F60" s="19"/>
      <c r="G60" s="19"/>
      <c r="H60" s="19"/>
      <c r="I60" s="19"/>
      <c r="J60" s="19"/>
      <c r="K60" s="19"/>
      <c r="L60" s="19"/>
      <c r="M60" s="19"/>
      <c r="N60" s="19"/>
      <c r="O60" s="19"/>
      <c r="P60" s="9"/>
      <c r="Q60" s="9"/>
      <c r="R60" s="9"/>
    </row>
    <row r="61" spans="3:18" s="6" customFormat="1" ht="18" customHeight="1">
      <c r="C61" s="19"/>
      <c r="D61" s="19"/>
      <c r="E61" s="19"/>
      <c r="F61" s="19"/>
      <c r="G61" s="19"/>
      <c r="H61" s="19"/>
      <c r="I61" s="19"/>
      <c r="J61" s="19"/>
      <c r="K61" s="19"/>
      <c r="L61" s="19"/>
      <c r="M61" s="19"/>
      <c r="N61" s="19"/>
      <c r="O61" s="19"/>
      <c r="P61" s="9"/>
      <c r="Q61" s="9"/>
      <c r="R61" s="9"/>
    </row>
    <row r="62" spans="3:18" s="6" customFormat="1" ht="18" customHeight="1">
      <c r="C62" s="19"/>
      <c r="D62" s="19"/>
      <c r="E62" s="19"/>
      <c r="F62" s="19"/>
      <c r="G62" s="19"/>
      <c r="H62" s="19"/>
      <c r="I62" s="19"/>
      <c r="J62" s="19"/>
      <c r="K62" s="19"/>
      <c r="L62" s="19"/>
      <c r="M62" s="19"/>
      <c r="N62" s="19"/>
      <c r="O62" s="19"/>
      <c r="P62" s="9"/>
      <c r="Q62" s="9"/>
      <c r="R62" s="9"/>
    </row>
    <row r="63" spans="3:18" s="6" customFormat="1" ht="18" customHeight="1">
      <c r="C63" s="19"/>
      <c r="D63" s="19"/>
      <c r="E63" s="19"/>
      <c r="F63" s="19"/>
      <c r="G63" s="19"/>
      <c r="H63" s="19"/>
      <c r="I63" s="19"/>
      <c r="J63" s="19"/>
      <c r="K63" s="19"/>
      <c r="L63" s="19"/>
      <c r="M63" s="19"/>
      <c r="N63" s="19"/>
      <c r="O63" s="19"/>
      <c r="P63" s="9"/>
      <c r="Q63" s="9"/>
      <c r="R63" s="9"/>
    </row>
    <row r="64" spans="3:18" s="6" customFormat="1" ht="18" customHeight="1">
      <c r="C64" s="19"/>
      <c r="D64" s="19"/>
      <c r="E64" s="19"/>
      <c r="F64" s="19"/>
      <c r="G64" s="19"/>
      <c r="H64" s="19"/>
      <c r="I64" s="19"/>
      <c r="J64" s="19"/>
      <c r="K64" s="19"/>
      <c r="L64" s="19"/>
      <c r="M64" s="19"/>
      <c r="N64" s="19"/>
      <c r="O64" s="19"/>
      <c r="P64" s="9"/>
      <c r="Q64" s="9"/>
      <c r="R64" s="9"/>
    </row>
  </sheetData>
  <sheetProtection/>
  <protectedRanges>
    <protectedRange password="CC19" sqref="J9:M13 F6:G6 D8:D32 H8:I32" name="範囲1"/>
  </protectedRanges>
  <mergeCells count="38">
    <mergeCell ref="C2:M2"/>
    <mergeCell ref="C3:M3"/>
    <mergeCell ref="C4:E4"/>
    <mergeCell ref="F4:G4"/>
    <mergeCell ref="H4:I4"/>
    <mergeCell ref="J4:M4"/>
    <mergeCell ref="C5:E5"/>
    <mergeCell ref="F5:G5"/>
    <mergeCell ref="H5:I5"/>
    <mergeCell ref="J5:M5"/>
    <mergeCell ref="C6:E6"/>
    <mergeCell ref="H6:I6"/>
    <mergeCell ref="J6:M6"/>
    <mergeCell ref="J7:M7"/>
    <mergeCell ref="A8:B8"/>
    <mergeCell ref="J8:K8"/>
    <mergeCell ref="L8:M8"/>
    <mergeCell ref="A9:B9"/>
    <mergeCell ref="J9:K9"/>
    <mergeCell ref="L9:M9"/>
    <mergeCell ref="A10:B10"/>
    <mergeCell ref="J10:K10"/>
    <mergeCell ref="L10:M10"/>
    <mergeCell ref="A11:B11"/>
    <mergeCell ref="J11:K11"/>
    <mergeCell ref="L11:M11"/>
    <mergeCell ref="J12:K12"/>
    <mergeCell ref="L12:M12"/>
    <mergeCell ref="J13:K13"/>
    <mergeCell ref="L13:M13"/>
    <mergeCell ref="J14:M14"/>
    <mergeCell ref="J15:M15"/>
    <mergeCell ref="K22:M22"/>
    <mergeCell ref="K23:M23"/>
    <mergeCell ref="K24:M24"/>
    <mergeCell ref="K25:M25"/>
    <mergeCell ref="J26:M26"/>
    <mergeCell ref="J27:M27"/>
  </mergeCells>
  <dataValidations count="5">
    <dataValidation type="list" allowBlank="1" showInputMessage="1" showErrorMessage="1" sqref="J6:N6">
      <formula1>'メンバー表 (エントリー表連動)'!#REF!</formula1>
    </dataValidation>
    <dataValidation type="list" allowBlank="1" showInputMessage="1" showErrorMessage="1" sqref="H8:H32">
      <formula1>$P$3:$P$4</formula1>
    </dataValidation>
    <dataValidation type="list" allowBlank="1" showInputMessage="1" showErrorMessage="1" sqref="G6">
      <formula1>$R$2:$R$35</formula1>
    </dataValidation>
    <dataValidation type="list" allowBlank="1" showInputMessage="1" showErrorMessage="1" sqref="F6">
      <formula1>$Q$2:$Q$15</formula1>
    </dataValidation>
    <dataValidation type="list" allowBlank="1" showInputMessage="1" showErrorMessage="1" sqref="I8:I32">
      <formula1>$P$7:$P$8</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AE75"/>
  <sheetViews>
    <sheetView view="pageBreakPreview" zoomScaleSheetLayoutView="100" zoomScalePageLayoutView="0" workbookViewId="0" topLeftCell="A1">
      <selection activeCell="A1" sqref="A1"/>
    </sheetView>
  </sheetViews>
  <sheetFormatPr defaultColWidth="9.00390625" defaultRowHeight="13.5"/>
  <cols>
    <col min="2" max="2" width="5.625" style="0" customWidth="1"/>
    <col min="3" max="25" width="5.625" style="39" customWidth="1"/>
    <col min="26" max="26" width="40.625" style="19" customWidth="1"/>
    <col min="27" max="28" width="9.00390625" style="12" customWidth="1"/>
    <col min="29" max="31" width="5.625" style="11" customWidth="1"/>
  </cols>
  <sheetData>
    <row r="1" ht="30" customHeight="1"/>
    <row r="2" spans="2:31" s="33" customFormat="1" ht="30" customHeight="1">
      <c r="B2" s="321" t="str">
        <f>'エントリー表'!$B$3</f>
        <v>令和5年度 第34回 長崎県サッカー選手権大会【社会人予選大会】</v>
      </c>
      <c r="C2" s="321"/>
      <c r="D2" s="321"/>
      <c r="E2" s="321"/>
      <c r="F2" s="321"/>
      <c r="G2" s="321"/>
      <c r="H2" s="321"/>
      <c r="I2" s="321"/>
      <c r="J2" s="321"/>
      <c r="K2" s="321"/>
      <c r="L2" s="321"/>
      <c r="M2" s="321"/>
      <c r="N2" s="321"/>
      <c r="O2" s="321"/>
      <c r="P2" s="321"/>
      <c r="Q2" s="321"/>
      <c r="R2" s="321"/>
      <c r="S2" s="321"/>
      <c r="T2" s="321"/>
      <c r="U2" s="321"/>
      <c r="V2" s="321"/>
      <c r="W2" s="321"/>
      <c r="X2" s="321"/>
      <c r="Y2" s="321"/>
      <c r="Z2" s="62">
        <f ca="1">TODAY()</f>
        <v>44930</v>
      </c>
      <c r="AA2" s="4"/>
      <c r="AB2" s="4"/>
      <c r="AC2" s="3"/>
      <c r="AD2" s="3"/>
      <c r="AE2" s="3"/>
    </row>
    <row r="3" spans="2:31" s="33" customFormat="1" ht="30" customHeight="1">
      <c r="B3" s="322" t="s">
        <v>170</v>
      </c>
      <c r="C3" s="322"/>
      <c r="D3" s="322"/>
      <c r="E3" s="322"/>
      <c r="F3" s="322"/>
      <c r="G3" s="322"/>
      <c r="H3" s="322"/>
      <c r="I3" s="322"/>
      <c r="J3" s="322"/>
      <c r="K3" s="322"/>
      <c r="L3" s="322"/>
      <c r="M3" s="322"/>
      <c r="N3" s="322"/>
      <c r="O3" s="322"/>
      <c r="P3" s="322"/>
      <c r="Q3" s="322"/>
      <c r="R3" s="322"/>
      <c r="S3" s="322"/>
      <c r="T3" s="322"/>
      <c r="U3" s="322"/>
      <c r="V3" s="322"/>
      <c r="W3" s="322"/>
      <c r="X3" s="322"/>
      <c r="Y3" s="322"/>
      <c r="Z3" s="316" t="s">
        <v>70</v>
      </c>
      <c r="AA3" s="4"/>
      <c r="AB3" s="4"/>
      <c r="AC3" s="3"/>
      <c r="AD3" s="3"/>
      <c r="AE3" s="3"/>
    </row>
    <row r="4" spans="2:31" s="34" customFormat="1" ht="30" customHeight="1">
      <c r="B4" s="361" t="str">
        <f>'エントリー表'!B5</f>
        <v>(ﾌﾘｶﾞﾅ)</v>
      </c>
      <c r="C4" s="362"/>
      <c r="D4" s="362"/>
      <c r="E4" s="363"/>
      <c r="F4" s="361" t="str">
        <f>'エントリー表'!E5</f>
        <v>(イッシャ)ナガサキケンサッカーキョウカイ</v>
      </c>
      <c r="G4" s="362"/>
      <c r="H4" s="362"/>
      <c r="I4" s="362"/>
      <c r="J4" s="362"/>
      <c r="K4" s="362"/>
      <c r="L4" s="363"/>
      <c r="M4" s="361" t="str">
        <f>'エントリー表'!G5</f>
        <v>(ﾌﾘｶﾞﾅ)</v>
      </c>
      <c r="N4" s="362"/>
      <c r="O4" s="362"/>
      <c r="P4" s="363"/>
      <c r="Q4" s="361" t="str">
        <f>'エントリー表'!H5</f>
        <v>-</v>
      </c>
      <c r="R4" s="362"/>
      <c r="S4" s="362"/>
      <c r="T4" s="362"/>
      <c r="U4" s="362"/>
      <c r="V4" s="362"/>
      <c r="W4" s="362"/>
      <c r="X4" s="362"/>
      <c r="Y4" s="363"/>
      <c r="Z4" s="317"/>
      <c r="AA4" s="10"/>
      <c r="AB4" s="5"/>
      <c r="AC4" s="5" t="s">
        <v>143</v>
      </c>
      <c r="AD4" s="5" t="s">
        <v>143</v>
      </c>
      <c r="AE4" s="5" t="s">
        <v>143</v>
      </c>
    </row>
    <row r="5" spans="2:31" s="34" customFormat="1" ht="30" customHeight="1">
      <c r="B5" s="364" t="str">
        <f>'エントリー表'!B6</f>
        <v>チーム名</v>
      </c>
      <c r="C5" s="365"/>
      <c r="D5" s="365"/>
      <c r="E5" s="366"/>
      <c r="F5" s="358" t="str">
        <f>'エントリー表'!E6</f>
        <v>（一社）長崎県サッカー協会</v>
      </c>
      <c r="G5" s="359"/>
      <c r="H5" s="359"/>
      <c r="I5" s="359"/>
      <c r="J5" s="359"/>
      <c r="K5" s="359"/>
      <c r="L5" s="360"/>
      <c r="M5" s="364" t="str">
        <f>'エントリー表'!G6</f>
        <v>監督名</v>
      </c>
      <c r="N5" s="365"/>
      <c r="O5" s="365"/>
      <c r="P5" s="366"/>
      <c r="Q5" s="364" t="str">
        <f>'エントリー表'!H6</f>
        <v>-</v>
      </c>
      <c r="R5" s="365"/>
      <c r="S5" s="365"/>
      <c r="T5" s="365"/>
      <c r="U5" s="365"/>
      <c r="V5" s="365"/>
      <c r="W5" s="365"/>
      <c r="X5" s="365"/>
      <c r="Y5" s="366"/>
      <c r="Z5" s="317"/>
      <c r="AA5" s="10" t="s">
        <v>18</v>
      </c>
      <c r="AB5" s="5" t="s">
        <v>19</v>
      </c>
      <c r="AC5" s="5" t="s">
        <v>151</v>
      </c>
      <c r="AD5" s="5" t="s">
        <v>76</v>
      </c>
      <c r="AE5" s="5" t="s">
        <v>77</v>
      </c>
    </row>
    <row r="6" spans="2:31" s="34" customFormat="1" ht="30" customHeight="1">
      <c r="B6" s="323" t="str">
        <f>'エントリー表'!B7</f>
        <v>連絡先住所</v>
      </c>
      <c r="C6" s="324"/>
      <c r="D6" s="324"/>
      <c r="E6" s="325"/>
      <c r="F6" s="355" t="str">
        <f>'エントリー表'!$E$7</f>
        <v>〒</v>
      </c>
      <c r="G6" s="356"/>
      <c r="H6" s="356"/>
      <c r="I6" s="356"/>
      <c r="J6" s="356"/>
      <c r="K6" s="356"/>
      <c r="L6" s="357"/>
      <c r="M6" s="367" t="str">
        <f>'エントリー表'!G7</f>
        <v>連絡先(携帯)</v>
      </c>
      <c r="N6" s="338"/>
      <c r="O6" s="338"/>
      <c r="P6" s="339"/>
      <c r="Q6" s="367">
        <f>'エントリー表'!H7</f>
        <v>0</v>
      </c>
      <c r="R6" s="338"/>
      <c r="S6" s="338"/>
      <c r="T6" s="338"/>
      <c r="U6" s="338"/>
      <c r="V6" s="338"/>
      <c r="W6" s="338"/>
      <c r="X6" s="338"/>
      <c r="Y6" s="339"/>
      <c r="Z6" s="318" t="s">
        <v>127</v>
      </c>
      <c r="AA6" s="10" t="s">
        <v>22</v>
      </c>
      <c r="AB6" s="5" t="s">
        <v>23</v>
      </c>
      <c r="AC6" s="5" t="s">
        <v>171</v>
      </c>
      <c r="AD6" s="10" t="s">
        <v>20</v>
      </c>
      <c r="AE6" s="5" t="s">
        <v>21</v>
      </c>
    </row>
    <row r="7" spans="2:31" s="34" customFormat="1" ht="30" customHeight="1">
      <c r="B7" s="331" t="s">
        <v>125</v>
      </c>
      <c r="C7" s="332"/>
      <c r="D7" s="332"/>
      <c r="E7" s="332"/>
      <c r="F7" s="332"/>
      <c r="G7" s="332"/>
      <c r="H7" s="332"/>
      <c r="I7" s="332"/>
      <c r="J7" s="332"/>
      <c r="K7" s="332"/>
      <c r="L7" s="332"/>
      <c r="M7" s="332"/>
      <c r="N7" s="332"/>
      <c r="O7" s="332"/>
      <c r="P7" s="332"/>
      <c r="Q7" s="332"/>
      <c r="R7" s="332"/>
      <c r="S7" s="332"/>
      <c r="T7" s="332"/>
      <c r="U7" s="332"/>
      <c r="V7" s="332"/>
      <c r="W7" s="332"/>
      <c r="X7" s="332"/>
      <c r="Y7" s="333"/>
      <c r="Z7" s="318"/>
      <c r="AA7" s="10" t="s">
        <v>26</v>
      </c>
      <c r="AB7" s="5" t="s">
        <v>27</v>
      </c>
      <c r="AC7" s="28" t="s">
        <v>150</v>
      </c>
      <c r="AD7" s="10" t="s">
        <v>24</v>
      </c>
      <c r="AE7" s="5" t="s">
        <v>25</v>
      </c>
    </row>
    <row r="8" spans="2:31" s="34" customFormat="1" ht="30" customHeight="1">
      <c r="B8" s="319" t="s">
        <v>164</v>
      </c>
      <c r="C8" s="320"/>
      <c r="D8" s="319" t="s">
        <v>98</v>
      </c>
      <c r="E8" s="320"/>
      <c r="F8" s="346" t="s">
        <v>4</v>
      </c>
      <c r="G8" s="347"/>
      <c r="H8" s="347"/>
      <c r="I8" s="348"/>
      <c r="J8" s="319" t="s">
        <v>99</v>
      </c>
      <c r="K8" s="326"/>
      <c r="L8" s="326"/>
      <c r="M8" s="320"/>
      <c r="N8" s="345" t="s">
        <v>7</v>
      </c>
      <c r="O8" s="345"/>
      <c r="P8" s="345"/>
      <c r="Q8" s="326" t="s">
        <v>148</v>
      </c>
      <c r="R8" s="326"/>
      <c r="S8" s="326"/>
      <c r="T8" s="320"/>
      <c r="U8" s="340" t="s">
        <v>100</v>
      </c>
      <c r="V8" s="341"/>
      <c r="W8" s="341"/>
      <c r="X8" s="342"/>
      <c r="Y8" s="36" t="s">
        <v>101</v>
      </c>
      <c r="Z8" s="318"/>
      <c r="AA8" s="6"/>
      <c r="AB8" s="5" t="s">
        <v>30</v>
      </c>
      <c r="AC8" s="28" t="s">
        <v>152</v>
      </c>
      <c r="AD8" s="10" t="s">
        <v>28</v>
      </c>
      <c r="AE8" s="5" t="s">
        <v>29</v>
      </c>
    </row>
    <row r="9" spans="2:31" s="34" customFormat="1" ht="30" customHeight="1">
      <c r="B9" s="323"/>
      <c r="C9" s="325"/>
      <c r="D9" s="323"/>
      <c r="E9" s="325"/>
      <c r="F9" s="323"/>
      <c r="G9" s="324"/>
      <c r="H9" s="324"/>
      <c r="I9" s="325"/>
      <c r="J9" s="323"/>
      <c r="K9" s="324"/>
      <c r="L9" s="324"/>
      <c r="M9" s="325"/>
      <c r="N9" s="343">
        <v>30239</v>
      </c>
      <c r="O9" s="344"/>
      <c r="P9" s="344"/>
      <c r="Q9" s="338"/>
      <c r="R9" s="338"/>
      <c r="S9" s="338"/>
      <c r="T9" s="339"/>
      <c r="U9" s="323"/>
      <c r="V9" s="324"/>
      <c r="W9" s="324"/>
      <c r="X9" s="325"/>
      <c r="Y9" s="35">
        <f>DATEDIF(N9,Z2,"Y")</f>
        <v>40</v>
      </c>
      <c r="Z9" s="317" t="s">
        <v>128</v>
      </c>
      <c r="AA9" s="6"/>
      <c r="AB9" s="5" t="s">
        <v>122</v>
      </c>
      <c r="AC9" s="28" t="s">
        <v>153</v>
      </c>
      <c r="AD9" s="10" t="s">
        <v>32</v>
      </c>
      <c r="AE9" s="5" t="s">
        <v>33</v>
      </c>
    </row>
    <row r="10" spans="2:31" s="34" customFormat="1" ht="30" customHeight="1">
      <c r="B10" s="323"/>
      <c r="C10" s="325"/>
      <c r="D10" s="323"/>
      <c r="E10" s="325"/>
      <c r="F10" s="323"/>
      <c r="G10" s="324"/>
      <c r="H10" s="324"/>
      <c r="I10" s="325"/>
      <c r="J10" s="323"/>
      <c r="K10" s="324"/>
      <c r="L10" s="324"/>
      <c r="M10" s="325"/>
      <c r="N10" s="337" t="s">
        <v>145</v>
      </c>
      <c r="O10" s="337"/>
      <c r="P10" s="337"/>
      <c r="Q10" s="338"/>
      <c r="R10" s="338"/>
      <c r="S10" s="338"/>
      <c r="T10" s="339"/>
      <c r="U10" s="323"/>
      <c r="V10" s="324"/>
      <c r="W10" s="324"/>
      <c r="X10" s="325"/>
      <c r="Y10" s="35" t="e">
        <f>DATEDIF(N10,Z2,"Y")</f>
        <v>#VALUE!</v>
      </c>
      <c r="Z10" s="317"/>
      <c r="AA10" s="6"/>
      <c r="AB10" s="5" t="s">
        <v>123</v>
      </c>
      <c r="AC10" s="28" t="s">
        <v>154</v>
      </c>
      <c r="AD10" s="10" t="s">
        <v>34</v>
      </c>
      <c r="AE10" s="5" t="s">
        <v>35</v>
      </c>
    </row>
    <row r="11" spans="2:31" s="34" customFormat="1" ht="30" customHeight="1">
      <c r="B11" s="323"/>
      <c r="C11" s="325"/>
      <c r="D11" s="323"/>
      <c r="E11" s="325"/>
      <c r="F11" s="323"/>
      <c r="G11" s="324"/>
      <c r="H11" s="324"/>
      <c r="I11" s="325"/>
      <c r="J11" s="323"/>
      <c r="K11" s="324"/>
      <c r="L11" s="324"/>
      <c r="M11" s="325"/>
      <c r="N11" s="337" t="s">
        <v>143</v>
      </c>
      <c r="O11" s="337"/>
      <c r="P11" s="337"/>
      <c r="Q11" s="338"/>
      <c r="R11" s="338"/>
      <c r="S11" s="338"/>
      <c r="T11" s="339"/>
      <c r="U11" s="323"/>
      <c r="V11" s="324"/>
      <c r="W11" s="324"/>
      <c r="X11" s="325"/>
      <c r="Y11" s="35" t="e">
        <f>DATEDIF(N11,Z2,"Y")</f>
        <v>#VALUE!</v>
      </c>
      <c r="Z11" s="317"/>
      <c r="AA11" s="6"/>
      <c r="AB11" s="5" t="s">
        <v>124</v>
      </c>
      <c r="AC11" s="28" t="s">
        <v>155</v>
      </c>
      <c r="AD11" s="10" t="s">
        <v>36</v>
      </c>
      <c r="AE11" s="5" t="s">
        <v>37</v>
      </c>
    </row>
    <row r="12" spans="2:31" s="34" customFormat="1" ht="30" customHeight="1">
      <c r="B12" s="328" t="s">
        <v>126</v>
      </c>
      <c r="C12" s="329"/>
      <c r="D12" s="329"/>
      <c r="E12" s="329"/>
      <c r="F12" s="329"/>
      <c r="G12" s="329"/>
      <c r="H12" s="329"/>
      <c r="I12" s="329"/>
      <c r="J12" s="329"/>
      <c r="K12" s="329"/>
      <c r="L12" s="329"/>
      <c r="M12" s="329"/>
      <c r="N12" s="329"/>
      <c r="O12" s="329"/>
      <c r="P12" s="329"/>
      <c r="Q12" s="329"/>
      <c r="R12" s="329"/>
      <c r="S12" s="329"/>
      <c r="T12" s="329"/>
      <c r="U12" s="329"/>
      <c r="V12" s="329"/>
      <c r="W12" s="329"/>
      <c r="X12" s="329"/>
      <c r="Y12" s="330"/>
      <c r="Z12" s="317"/>
      <c r="AA12" s="6"/>
      <c r="AB12" s="6"/>
      <c r="AC12" s="28" t="s">
        <v>156</v>
      </c>
      <c r="AD12" s="10" t="s">
        <v>38</v>
      </c>
      <c r="AE12" s="5" t="s">
        <v>39</v>
      </c>
    </row>
    <row r="13" spans="2:31" s="34" customFormat="1" ht="30" customHeight="1">
      <c r="B13" s="319" t="s">
        <v>164</v>
      </c>
      <c r="C13" s="320"/>
      <c r="D13" s="319" t="s">
        <v>98</v>
      </c>
      <c r="E13" s="320"/>
      <c r="F13" s="346" t="s">
        <v>4</v>
      </c>
      <c r="G13" s="347"/>
      <c r="H13" s="347"/>
      <c r="I13" s="348"/>
      <c r="J13" s="319" t="s">
        <v>81</v>
      </c>
      <c r="K13" s="326"/>
      <c r="L13" s="326"/>
      <c r="M13" s="320"/>
      <c r="N13" s="345" t="s">
        <v>7</v>
      </c>
      <c r="O13" s="345"/>
      <c r="P13" s="345"/>
      <c r="Q13" s="326" t="s">
        <v>148</v>
      </c>
      <c r="R13" s="326"/>
      <c r="S13" s="326"/>
      <c r="T13" s="320"/>
      <c r="U13" s="340" t="s">
        <v>100</v>
      </c>
      <c r="V13" s="341"/>
      <c r="W13" s="341"/>
      <c r="X13" s="342"/>
      <c r="Y13" s="36" t="s">
        <v>101</v>
      </c>
      <c r="Z13" s="19"/>
      <c r="AA13" s="6"/>
      <c r="AB13" s="6"/>
      <c r="AC13" s="28" t="s">
        <v>157</v>
      </c>
      <c r="AD13" s="10" t="s">
        <v>40</v>
      </c>
      <c r="AE13" s="5" t="s">
        <v>41</v>
      </c>
    </row>
    <row r="14" spans="2:31" ht="30" customHeight="1">
      <c r="B14" s="323"/>
      <c r="C14" s="325"/>
      <c r="D14" s="323"/>
      <c r="E14" s="325"/>
      <c r="F14" s="323"/>
      <c r="G14" s="324"/>
      <c r="H14" s="324"/>
      <c r="I14" s="325"/>
      <c r="J14" s="323"/>
      <c r="K14" s="324"/>
      <c r="L14" s="324"/>
      <c r="M14" s="325"/>
      <c r="N14" s="343">
        <v>30239</v>
      </c>
      <c r="O14" s="344"/>
      <c r="P14" s="344"/>
      <c r="Q14" s="338"/>
      <c r="R14" s="338"/>
      <c r="S14" s="338"/>
      <c r="T14" s="339"/>
      <c r="U14" s="323"/>
      <c r="V14" s="324"/>
      <c r="W14" s="324"/>
      <c r="X14" s="325"/>
      <c r="Y14" s="35">
        <f>DATEDIF(N14,Z2,"Y")</f>
        <v>40</v>
      </c>
      <c r="Z14" s="22"/>
      <c r="AA14" s="6"/>
      <c r="AB14" s="6"/>
      <c r="AC14" s="28" t="s">
        <v>158</v>
      </c>
      <c r="AD14" s="10" t="s">
        <v>42</v>
      </c>
      <c r="AE14" s="5" t="s">
        <v>43</v>
      </c>
    </row>
    <row r="15" spans="2:31" ht="30" customHeight="1">
      <c r="B15" s="323"/>
      <c r="C15" s="325"/>
      <c r="D15" s="323"/>
      <c r="E15" s="325"/>
      <c r="F15" s="323"/>
      <c r="G15" s="324"/>
      <c r="H15" s="324"/>
      <c r="I15" s="325"/>
      <c r="J15" s="323"/>
      <c r="K15" s="324"/>
      <c r="L15" s="324"/>
      <c r="M15" s="325"/>
      <c r="N15" s="337" t="s">
        <v>143</v>
      </c>
      <c r="O15" s="337"/>
      <c r="P15" s="337"/>
      <c r="Q15" s="338"/>
      <c r="R15" s="338"/>
      <c r="S15" s="338"/>
      <c r="T15" s="339"/>
      <c r="U15" s="323"/>
      <c r="V15" s="324"/>
      <c r="W15" s="324"/>
      <c r="X15" s="325"/>
      <c r="Y15" s="35" t="e">
        <f>DATEDIF(N15,Z2,"Y")</f>
        <v>#VALUE!</v>
      </c>
      <c r="Z15" s="22"/>
      <c r="AC15" s="28" t="s">
        <v>159</v>
      </c>
      <c r="AD15" s="10" t="s">
        <v>44</v>
      </c>
      <c r="AE15" s="5" t="s">
        <v>45</v>
      </c>
    </row>
    <row r="16" spans="2:31" ht="30" customHeight="1">
      <c r="B16" s="323"/>
      <c r="C16" s="325"/>
      <c r="D16" s="323"/>
      <c r="E16" s="325"/>
      <c r="F16" s="323"/>
      <c r="G16" s="324"/>
      <c r="H16" s="324"/>
      <c r="I16" s="325"/>
      <c r="J16" s="323"/>
      <c r="K16" s="324"/>
      <c r="L16" s="324"/>
      <c r="M16" s="325"/>
      <c r="N16" s="337" t="s">
        <v>143</v>
      </c>
      <c r="O16" s="337"/>
      <c r="P16" s="337"/>
      <c r="Q16" s="338"/>
      <c r="R16" s="338"/>
      <c r="S16" s="338"/>
      <c r="T16" s="339"/>
      <c r="U16" s="323"/>
      <c r="V16" s="324"/>
      <c r="W16" s="324"/>
      <c r="X16" s="325"/>
      <c r="Y16" s="35" t="e">
        <f>DATEDIF(N16,Z2,"Y")</f>
        <v>#VALUE!</v>
      </c>
      <c r="Z16" s="22"/>
      <c r="AC16" s="28" t="s">
        <v>160</v>
      </c>
      <c r="AD16" s="10" t="s">
        <v>46</v>
      </c>
      <c r="AE16" s="5" t="s">
        <v>47</v>
      </c>
    </row>
    <row r="17" spans="2:31" ht="30" customHeight="1">
      <c r="B17" s="334" t="s">
        <v>162</v>
      </c>
      <c r="C17" s="335"/>
      <c r="D17" s="335"/>
      <c r="E17" s="335"/>
      <c r="F17" s="335"/>
      <c r="G17" s="335"/>
      <c r="H17" s="335"/>
      <c r="I17" s="335"/>
      <c r="J17" s="335"/>
      <c r="K17" s="335"/>
      <c r="L17" s="335"/>
      <c r="M17" s="335"/>
      <c r="N17" s="335"/>
      <c r="O17" s="335"/>
      <c r="P17" s="335"/>
      <c r="Q17" s="335"/>
      <c r="R17" s="335"/>
      <c r="S17" s="335"/>
      <c r="T17" s="335"/>
      <c r="U17" s="335"/>
      <c r="V17" s="335"/>
      <c r="W17" s="335"/>
      <c r="X17" s="335"/>
      <c r="Y17" s="336"/>
      <c r="Z17" s="22"/>
      <c r="AC17" s="28"/>
      <c r="AD17" s="10"/>
      <c r="AE17" s="5"/>
    </row>
    <row r="18" spans="2:31" ht="30" customHeight="1">
      <c r="B18" s="319" t="s">
        <v>165</v>
      </c>
      <c r="C18" s="320"/>
      <c r="D18" s="37"/>
      <c r="E18" s="36" t="s">
        <v>98</v>
      </c>
      <c r="F18" s="36"/>
      <c r="G18" s="350" t="s">
        <v>4</v>
      </c>
      <c r="H18" s="350"/>
      <c r="I18" s="350"/>
      <c r="J18" s="350"/>
      <c r="K18" s="350"/>
      <c r="L18" s="345" t="s">
        <v>81</v>
      </c>
      <c r="M18" s="345"/>
      <c r="N18" s="345"/>
      <c r="O18" s="345"/>
      <c r="P18" s="345"/>
      <c r="Q18" s="319" t="s">
        <v>7</v>
      </c>
      <c r="R18" s="326"/>
      <c r="S18" s="326"/>
      <c r="T18" s="320"/>
      <c r="U18" s="340" t="s">
        <v>100</v>
      </c>
      <c r="V18" s="341"/>
      <c r="W18" s="341"/>
      <c r="X18" s="342"/>
      <c r="Y18" s="36" t="s">
        <v>101</v>
      </c>
      <c r="Z18" s="22"/>
      <c r="AC18" s="28"/>
      <c r="AD18" s="10"/>
      <c r="AE18" s="5"/>
    </row>
    <row r="19" spans="2:31" ht="30" customHeight="1">
      <c r="B19" s="323"/>
      <c r="C19" s="325"/>
      <c r="D19" s="65"/>
      <c r="E19" s="67" t="s">
        <v>163</v>
      </c>
      <c r="F19" s="66"/>
      <c r="G19" s="349"/>
      <c r="H19" s="349"/>
      <c r="I19" s="349"/>
      <c r="J19" s="349"/>
      <c r="K19" s="349"/>
      <c r="L19" s="344" t="s">
        <v>143</v>
      </c>
      <c r="M19" s="344"/>
      <c r="N19" s="344"/>
      <c r="O19" s="344"/>
      <c r="P19" s="344"/>
      <c r="Q19" s="354">
        <v>30239</v>
      </c>
      <c r="R19" s="352"/>
      <c r="S19" s="352"/>
      <c r="T19" s="353"/>
      <c r="U19" s="323"/>
      <c r="V19" s="324"/>
      <c r="W19" s="324"/>
      <c r="X19" s="325"/>
      <c r="Y19" s="35">
        <f>DATEDIF(Q19,Z2,"Y")</f>
        <v>40</v>
      </c>
      <c r="Z19" s="22"/>
      <c r="AC19" s="28"/>
      <c r="AD19" s="10"/>
      <c r="AE19" s="5"/>
    </row>
    <row r="20" spans="2:31" ht="30" customHeight="1">
      <c r="B20" s="323"/>
      <c r="C20" s="325"/>
      <c r="D20" s="65"/>
      <c r="E20" s="67" t="s">
        <v>163</v>
      </c>
      <c r="F20" s="66"/>
      <c r="G20" s="349"/>
      <c r="H20" s="349"/>
      <c r="I20" s="349"/>
      <c r="J20" s="349"/>
      <c r="K20" s="349"/>
      <c r="L20" s="344" t="s">
        <v>143</v>
      </c>
      <c r="M20" s="344"/>
      <c r="N20" s="344"/>
      <c r="O20" s="344"/>
      <c r="P20" s="344"/>
      <c r="Q20" s="354" t="s">
        <v>166</v>
      </c>
      <c r="R20" s="352"/>
      <c r="S20" s="352"/>
      <c r="T20" s="353"/>
      <c r="U20" s="323"/>
      <c r="V20" s="324"/>
      <c r="W20" s="324"/>
      <c r="X20" s="325"/>
      <c r="Y20" s="35" t="e">
        <f>DATEDIF(Q20,Z2,"Y")</f>
        <v>#VALUE!</v>
      </c>
      <c r="Z20" s="22"/>
      <c r="AC20" s="28"/>
      <c r="AD20" s="10"/>
      <c r="AE20" s="5"/>
    </row>
    <row r="21" spans="2:31" ht="30" customHeight="1">
      <c r="B21" s="323"/>
      <c r="C21" s="325"/>
      <c r="D21" s="65"/>
      <c r="E21" s="67" t="s">
        <v>163</v>
      </c>
      <c r="F21" s="66"/>
      <c r="G21" s="349"/>
      <c r="H21" s="349"/>
      <c r="I21" s="349"/>
      <c r="J21" s="349"/>
      <c r="K21" s="349"/>
      <c r="L21" s="344" t="s">
        <v>143</v>
      </c>
      <c r="M21" s="344"/>
      <c r="N21" s="344"/>
      <c r="O21" s="344"/>
      <c r="P21" s="344"/>
      <c r="Q21" s="351" t="s">
        <v>167</v>
      </c>
      <c r="R21" s="352"/>
      <c r="S21" s="352"/>
      <c r="T21" s="353"/>
      <c r="U21" s="323"/>
      <c r="V21" s="324"/>
      <c r="W21" s="324"/>
      <c r="X21" s="325"/>
      <c r="Y21" s="35" t="e">
        <f>DATEDIF(Q21,Z2,"Y")</f>
        <v>#VALUE!</v>
      </c>
      <c r="Z21" s="22"/>
      <c r="AC21" s="28"/>
      <c r="AD21" s="10"/>
      <c r="AE21" s="5"/>
    </row>
    <row r="22" spans="2:31" ht="21" customHeight="1">
      <c r="B22" s="327"/>
      <c r="C22" s="327"/>
      <c r="D22" s="327"/>
      <c r="E22" s="41"/>
      <c r="F22" s="41"/>
      <c r="G22" s="41"/>
      <c r="H22" s="41"/>
      <c r="I22" s="41"/>
      <c r="J22" s="19"/>
      <c r="K22" s="19"/>
      <c r="L22" s="19"/>
      <c r="Z22" s="22"/>
      <c r="AC22" s="29"/>
      <c r="AE22" s="5" t="s">
        <v>51</v>
      </c>
    </row>
    <row r="23" spans="2:31" ht="21" customHeight="1">
      <c r="B23" s="312" t="s">
        <v>172</v>
      </c>
      <c r="C23" s="312"/>
      <c r="D23" s="236" t="s">
        <v>72</v>
      </c>
      <c r="E23" s="236"/>
      <c r="F23" s="236"/>
      <c r="G23" s="236"/>
      <c r="H23" s="236"/>
      <c r="I23" s="236"/>
      <c r="J23" s="221" t="s">
        <v>168</v>
      </c>
      <c r="K23" s="221"/>
      <c r="L23" s="221"/>
      <c r="M23" s="221"/>
      <c r="N23" s="221"/>
      <c r="O23" s="221"/>
      <c r="P23" s="221"/>
      <c r="Q23" s="221"/>
      <c r="R23" s="221"/>
      <c r="S23" s="221"/>
      <c r="T23" s="221"/>
      <c r="U23" s="221"/>
      <c r="V23" s="221"/>
      <c r="W23" s="221"/>
      <c r="X23" s="221"/>
      <c r="Y23" s="221"/>
      <c r="Z23" s="22"/>
      <c r="AC23" s="29"/>
      <c r="AE23" s="5" t="s">
        <v>52</v>
      </c>
    </row>
    <row r="24" spans="2:31" ht="21" customHeight="1">
      <c r="B24" s="236" t="s">
        <v>176</v>
      </c>
      <c r="C24" s="236"/>
      <c r="D24" s="312" t="s">
        <v>178</v>
      </c>
      <c r="E24" s="312"/>
      <c r="F24" s="312"/>
      <c r="G24" s="312"/>
      <c r="H24" s="312"/>
      <c r="I24" s="312"/>
      <c r="J24" s="314" t="s">
        <v>171</v>
      </c>
      <c r="K24" s="314"/>
      <c r="L24" s="314"/>
      <c r="M24" s="314" t="s">
        <v>76</v>
      </c>
      <c r="N24" s="314"/>
      <c r="O24" s="314" t="s">
        <v>77</v>
      </c>
      <c r="P24" s="314"/>
      <c r="Q24" s="255" t="s">
        <v>69</v>
      </c>
      <c r="R24" s="255"/>
      <c r="S24" s="255"/>
      <c r="T24" s="315" t="str">
        <f>'エントリー表'!$G$46</f>
        <v>-</v>
      </c>
      <c r="U24" s="315"/>
      <c r="V24" s="315"/>
      <c r="W24" s="315"/>
      <c r="X24" s="315"/>
      <c r="Y24" s="315"/>
      <c r="Z24" s="22"/>
      <c r="AC24" s="29"/>
      <c r="AE24" s="5" t="s">
        <v>53</v>
      </c>
    </row>
    <row r="25" spans="2:31" ht="21" customHeight="1">
      <c r="B25" s="236"/>
      <c r="C25" s="236"/>
      <c r="D25" s="312"/>
      <c r="E25" s="312"/>
      <c r="F25" s="312"/>
      <c r="G25" s="312"/>
      <c r="H25" s="312"/>
      <c r="I25" s="312"/>
      <c r="J25" s="314"/>
      <c r="K25" s="314"/>
      <c r="L25" s="314"/>
      <c r="M25" s="314"/>
      <c r="N25" s="314"/>
      <c r="O25" s="314"/>
      <c r="P25" s="314"/>
      <c r="Q25" s="255"/>
      <c r="R25" s="255"/>
      <c r="S25" s="255"/>
      <c r="T25" s="315"/>
      <c r="U25" s="315"/>
      <c r="V25" s="315"/>
      <c r="W25" s="315"/>
      <c r="X25" s="315"/>
      <c r="Y25" s="315"/>
      <c r="Z25" s="22"/>
      <c r="AC25" s="29"/>
      <c r="AE25" s="5" t="s">
        <v>54</v>
      </c>
    </row>
    <row r="26" spans="2:31" ht="21" customHeight="1">
      <c r="B26" s="27"/>
      <c r="C26" s="27"/>
      <c r="D26" s="27"/>
      <c r="E26" s="27"/>
      <c r="F26" s="27"/>
      <c r="G26" s="27"/>
      <c r="H26" s="27"/>
      <c r="I26" s="27"/>
      <c r="U26" s="64"/>
      <c r="V26" s="64"/>
      <c r="W26" s="64"/>
      <c r="Y26" s="27"/>
      <c r="Z26" s="22"/>
      <c r="AC26" s="29"/>
      <c r="AE26" s="5" t="s">
        <v>55</v>
      </c>
    </row>
    <row r="27" spans="5:31" ht="21" customHeight="1">
      <c r="E27" s="313"/>
      <c r="F27" s="313"/>
      <c r="G27" s="313"/>
      <c r="H27" s="313"/>
      <c r="U27" s="64"/>
      <c r="V27" s="64"/>
      <c r="W27" s="64"/>
      <c r="Y27" s="26"/>
      <c r="Z27" s="22"/>
      <c r="AC27" s="29"/>
      <c r="AE27" s="5" t="s">
        <v>56</v>
      </c>
    </row>
    <row r="28" spans="11:31" ht="21" customHeight="1">
      <c r="K28" s="69"/>
      <c r="L28" s="69"/>
      <c r="N28" s="69"/>
      <c r="O28" s="69"/>
      <c r="Q28" s="69"/>
      <c r="R28" s="69"/>
      <c r="Z28" s="22"/>
      <c r="AC28" s="29"/>
      <c r="AE28" s="5" t="s">
        <v>57</v>
      </c>
    </row>
    <row r="29" spans="14:31" ht="21" customHeight="1">
      <c r="N29" s="68"/>
      <c r="Z29" s="22"/>
      <c r="AC29" s="29"/>
      <c r="AE29" s="5" t="s">
        <v>58</v>
      </c>
    </row>
    <row r="30" spans="24:31" ht="21" customHeight="1">
      <c r="X30" s="40"/>
      <c r="Z30" s="22"/>
      <c r="AC30" s="29"/>
      <c r="AE30" s="5" t="s">
        <v>59</v>
      </c>
    </row>
    <row r="31" spans="26:31" ht="21" customHeight="1">
      <c r="Z31" s="22"/>
      <c r="AC31" s="29"/>
      <c r="AE31" s="5" t="s">
        <v>60</v>
      </c>
    </row>
    <row r="32" spans="3:31" ht="21" customHeight="1">
      <c r="C32"/>
      <c r="D32"/>
      <c r="E32"/>
      <c r="F32"/>
      <c r="G32"/>
      <c r="H32"/>
      <c r="I32"/>
      <c r="J32"/>
      <c r="K32"/>
      <c r="L32"/>
      <c r="M32"/>
      <c r="N32"/>
      <c r="O32"/>
      <c r="P32"/>
      <c r="Q32"/>
      <c r="Z32" s="22"/>
      <c r="AC32" s="29"/>
      <c r="AE32" s="5" t="s">
        <v>61</v>
      </c>
    </row>
    <row r="33" spans="3:31" ht="21" customHeight="1">
      <c r="C33"/>
      <c r="D33"/>
      <c r="E33"/>
      <c r="F33"/>
      <c r="G33"/>
      <c r="H33"/>
      <c r="I33"/>
      <c r="J33"/>
      <c r="K33"/>
      <c r="L33"/>
      <c r="M33"/>
      <c r="N33"/>
      <c r="O33"/>
      <c r="P33"/>
      <c r="Q33"/>
      <c r="Z33" s="22"/>
      <c r="AC33" s="17"/>
      <c r="AE33" s="5" t="s">
        <v>62</v>
      </c>
    </row>
    <row r="34" spans="3:31" ht="21" customHeight="1">
      <c r="C34"/>
      <c r="D34"/>
      <c r="E34"/>
      <c r="F34"/>
      <c r="G34"/>
      <c r="H34"/>
      <c r="I34"/>
      <c r="J34"/>
      <c r="K34"/>
      <c r="L34"/>
      <c r="M34"/>
      <c r="N34"/>
      <c r="O34"/>
      <c r="P34"/>
      <c r="Q34"/>
      <c r="R34"/>
      <c r="S34"/>
      <c r="T34"/>
      <c r="U34"/>
      <c r="V34"/>
      <c r="W34"/>
      <c r="X34"/>
      <c r="Y34"/>
      <c r="Z34" s="22"/>
      <c r="AC34" s="30"/>
      <c r="AE34" s="5" t="s">
        <v>63</v>
      </c>
    </row>
    <row r="35" spans="2:31" ht="21" customHeight="1">
      <c r="B35" s="38"/>
      <c r="C35"/>
      <c r="D35"/>
      <c r="E35"/>
      <c r="F35"/>
      <c r="G35"/>
      <c r="H35"/>
      <c r="I35"/>
      <c r="J35"/>
      <c r="K35"/>
      <c r="L35"/>
      <c r="M35"/>
      <c r="N35"/>
      <c r="O35"/>
      <c r="P35"/>
      <c r="Q35"/>
      <c r="R35"/>
      <c r="S35"/>
      <c r="T35"/>
      <c r="U35"/>
      <c r="V35"/>
      <c r="W35"/>
      <c r="X35"/>
      <c r="Y35"/>
      <c r="Z35" s="22"/>
      <c r="AC35" s="17"/>
      <c r="AE35" s="5" t="s">
        <v>64</v>
      </c>
    </row>
    <row r="36" spans="2:31" ht="21" customHeight="1">
      <c r="B36" s="38"/>
      <c r="C36"/>
      <c r="D36"/>
      <c r="E36"/>
      <c r="F36"/>
      <c r="G36"/>
      <c r="H36"/>
      <c r="I36"/>
      <c r="J36"/>
      <c r="K36"/>
      <c r="L36"/>
      <c r="M36"/>
      <c r="N36"/>
      <c r="O36"/>
      <c r="P36"/>
      <c r="Q36"/>
      <c r="R36"/>
      <c r="S36"/>
      <c r="T36"/>
      <c r="U36"/>
      <c r="V36"/>
      <c r="W36"/>
      <c r="X36"/>
      <c r="Y36"/>
      <c r="Z36" s="22"/>
      <c r="AC36" s="31"/>
      <c r="AE36" s="5" t="s">
        <v>65</v>
      </c>
    </row>
    <row r="37" spans="3:31" ht="21" customHeight="1">
      <c r="C37"/>
      <c r="D37"/>
      <c r="E37"/>
      <c r="F37"/>
      <c r="G37"/>
      <c r="H37"/>
      <c r="I37"/>
      <c r="J37"/>
      <c r="K37"/>
      <c r="L37"/>
      <c r="M37"/>
      <c r="N37"/>
      <c r="O37"/>
      <c r="P37"/>
      <c r="Q37"/>
      <c r="R37"/>
      <c r="S37"/>
      <c r="T37"/>
      <c r="U37"/>
      <c r="V37"/>
      <c r="W37"/>
      <c r="X37"/>
      <c r="Y37"/>
      <c r="Z37" s="22"/>
      <c r="AC37" s="29"/>
      <c r="AE37" s="5" t="s">
        <v>66</v>
      </c>
    </row>
    <row r="38" spans="3:31" ht="21" customHeight="1">
      <c r="C38"/>
      <c r="D38"/>
      <c r="E38"/>
      <c r="F38"/>
      <c r="G38"/>
      <c r="H38"/>
      <c r="I38"/>
      <c r="J38"/>
      <c r="K38"/>
      <c r="L38"/>
      <c r="M38"/>
      <c r="N38"/>
      <c r="O38"/>
      <c r="P38"/>
      <c r="Q38"/>
      <c r="R38"/>
      <c r="S38"/>
      <c r="T38"/>
      <c r="U38"/>
      <c r="V38"/>
      <c r="W38"/>
      <c r="X38"/>
      <c r="Y38"/>
      <c r="Z38" s="24"/>
      <c r="AC38" s="17"/>
      <c r="AE38" s="5" t="s">
        <v>67</v>
      </c>
    </row>
    <row r="39" spans="3:31" ht="21" customHeight="1">
      <c r="C39"/>
      <c r="D39"/>
      <c r="E39"/>
      <c r="F39"/>
      <c r="G39"/>
      <c r="H39"/>
      <c r="I39"/>
      <c r="J39"/>
      <c r="K39"/>
      <c r="L39"/>
      <c r="M39"/>
      <c r="N39"/>
      <c r="O39"/>
      <c r="P39"/>
      <c r="Q39"/>
      <c r="R39"/>
      <c r="S39"/>
      <c r="T39"/>
      <c r="U39"/>
      <c r="V39"/>
      <c r="W39"/>
      <c r="X39"/>
      <c r="Y39"/>
      <c r="Z39" s="1"/>
      <c r="AC39" s="30"/>
      <c r="AE39" s="5" t="s">
        <v>68</v>
      </c>
    </row>
    <row r="40" spans="3:29" ht="21" customHeight="1">
      <c r="C40"/>
      <c r="D40"/>
      <c r="E40"/>
      <c r="F40"/>
      <c r="G40"/>
      <c r="H40"/>
      <c r="I40"/>
      <c r="J40"/>
      <c r="K40"/>
      <c r="L40"/>
      <c r="M40"/>
      <c r="N40"/>
      <c r="O40"/>
      <c r="P40"/>
      <c r="Q40"/>
      <c r="R40"/>
      <c r="S40"/>
      <c r="T40"/>
      <c r="U40"/>
      <c r="V40"/>
      <c r="W40"/>
      <c r="X40"/>
      <c r="Y40"/>
      <c r="Z40" s="1"/>
      <c r="AC40" s="30"/>
    </row>
    <row r="41" spans="3:29" ht="21" customHeight="1">
      <c r="C41"/>
      <c r="D41"/>
      <c r="E41"/>
      <c r="F41"/>
      <c r="G41"/>
      <c r="H41"/>
      <c r="I41"/>
      <c r="J41"/>
      <c r="K41"/>
      <c r="L41"/>
      <c r="M41"/>
      <c r="N41"/>
      <c r="O41"/>
      <c r="P41"/>
      <c r="Q41"/>
      <c r="R41"/>
      <c r="S41"/>
      <c r="T41"/>
      <c r="U41"/>
      <c r="V41"/>
      <c r="W41"/>
      <c r="X41"/>
      <c r="Y41"/>
      <c r="Z41" s="1"/>
      <c r="AC41" s="30"/>
    </row>
    <row r="42" spans="3:29" ht="21" customHeight="1">
      <c r="C42"/>
      <c r="D42"/>
      <c r="E42"/>
      <c r="F42"/>
      <c r="G42"/>
      <c r="H42"/>
      <c r="I42"/>
      <c r="J42"/>
      <c r="K42"/>
      <c r="L42"/>
      <c r="M42"/>
      <c r="N42"/>
      <c r="O42"/>
      <c r="P42"/>
      <c r="Q42"/>
      <c r="R42"/>
      <c r="S42"/>
      <c r="T42"/>
      <c r="U42"/>
      <c r="V42"/>
      <c r="W42"/>
      <c r="X42"/>
      <c r="Y42"/>
      <c r="Z42" s="1"/>
      <c r="AC42" s="29"/>
    </row>
    <row r="43" spans="2:29" ht="21" customHeight="1">
      <c r="B43" s="34"/>
      <c r="C43" s="34"/>
      <c r="D43" s="34"/>
      <c r="E43" s="34"/>
      <c r="F43" s="34"/>
      <c r="G43" s="34"/>
      <c r="H43" s="34"/>
      <c r="I43" s="34"/>
      <c r="J43" s="34"/>
      <c r="K43" s="34"/>
      <c r="L43" s="34"/>
      <c r="M43" s="34"/>
      <c r="N43" s="34"/>
      <c r="O43" s="34"/>
      <c r="P43" s="34"/>
      <c r="Q43" s="34"/>
      <c r="R43" s="34"/>
      <c r="S43" s="34"/>
      <c r="T43" s="34"/>
      <c r="U43" s="34"/>
      <c r="V43" s="34"/>
      <c r="W43" s="34"/>
      <c r="X43" s="34"/>
      <c r="Y43" s="34"/>
      <c r="Z43" s="1"/>
      <c r="AC43" s="17"/>
    </row>
    <row r="44" spans="2:29" ht="21" customHeight="1">
      <c r="B44" s="34"/>
      <c r="C44" s="34"/>
      <c r="D44" s="34"/>
      <c r="E44" s="34"/>
      <c r="F44" s="34"/>
      <c r="G44" s="34"/>
      <c r="H44" s="34"/>
      <c r="I44" s="34"/>
      <c r="J44" s="34"/>
      <c r="K44" s="34"/>
      <c r="L44" s="34"/>
      <c r="M44" s="34"/>
      <c r="N44" s="34"/>
      <c r="O44" s="34"/>
      <c r="P44" s="34"/>
      <c r="Q44" s="34"/>
      <c r="R44" s="34"/>
      <c r="S44" s="34"/>
      <c r="T44" s="34"/>
      <c r="U44" s="34"/>
      <c r="V44" s="34"/>
      <c r="W44" s="34"/>
      <c r="X44" s="34"/>
      <c r="Y44" s="34"/>
      <c r="Z44" s="23"/>
      <c r="AC44" s="17"/>
    </row>
    <row r="45" spans="2:29" ht="21" customHeight="1">
      <c r="B45" s="34"/>
      <c r="C45" s="34"/>
      <c r="D45" s="34"/>
      <c r="E45" s="34"/>
      <c r="F45" s="34"/>
      <c r="G45" s="34"/>
      <c r="H45" s="34"/>
      <c r="I45" s="34"/>
      <c r="J45" s="34"/>
      <c r="K45" s="34"/>
      <c r="L45" s="34"/>
      <c r="M45" s="34"/>
      <c r="N45" s="34"/>
      <c r="O45" s="34"/>
      <c r="P45" s="34"/>
      <c r="Q45" s="34"/>
      <c r="R45" s="34"/>
      <c r="S45" s="34"/>
      <c r="T45" s="34"/>
      <c r="U45" s="34"/>
      <c r="V45" s="34"/>
      <c r="W45" s="34"/>
      <c r="X45" s="34"/>
      <c r="Y45" s="34"/>
      <c r="AC45" s="30"/>
    </row>
    <row r="46" spans="2:29" ht="21" customHeight="1">
      <c r="B46" s="34"/>
      <c r="C46" s="34"/>
      <c r="D46" s="34"/>
      <c r="E46" s="34"/>
      <c r="F46" s="34"/>
      <c r="G46" s="34"/>
      <c r="H46" s="34"/>
      <c r="I46" s="34"/>
      <c r="J46" s="34"/>
      <c r="K46" s="34"/>
      <c r="L46" s="34"/>
      <c r="M46" s="34"/>
      <c r="N46" s="34"/>
      <c r="O46" s="34"/>
      <c r="P46" s="34"/>
      <c r="Q46" s="34"/>
      <c r="R46" s="34"/>
      <c r="S46" s="34"/>
      <c r="T46" s="34"/>
      <c r="U46" s="34"/>
      <c r="V46" s="34"/>
      <c r="W46" s="34"/>
      <c r="X46" s="34"/>
      <c r="Y46" s="34"/>
      <c r="AC46" s="30"/>
    </row>
    <row r="47" spans="2:29" ht="21" customHeight="1">
      <c r="B47" s="34"/>
      <c r="X47" s="34"/>
      <c r="Y47" s="34"/>
      <c r="AC47" s="29"/>
    </row>
    <row r="48" spans="24:30" ht="21" customHeight="1">
      <c r="X48" s="34"/>
      <c r="Y48" s="34"/>
      <c r="AC48" s="30"/>
      <c r="AD48" s="31"/>
    </row>
    <row r="49" spans="24:25" ht="21" customHeight="1">
      <c r="X49" s="34"/>
      <c r="Y49" s="34"/>
    </row>
    <row r="50" spans="24:25" ht="21" customHeight="1">
      <c r="X50" s="34"/>
      <c r="Y50" s="34"/>
    </row>
    <row r="51" spans="24:25" ht="21" customHeight="1">
      <c r="X51" s="34"/>
      <c r="Y51" s="34"/>
    </row>
    <row r="52" spans="24:25" ht="21" customHeight="1">
      <c r="X52" s="34"/>
      <c r="Y52" s="34"/>
    </row>
    <row r="53" spans="24:25" ht="21" customHeight="1">
      <c r="X53" s="34"/>
      <c r="Y53" s="34"/>
    </row>
    <row r="54" spans="24:30" ht="21" customHeight="1">
      <c r="X54" s="34"/>
      <c r="Y54" s="34"/>
      <c r="AC54" s="26"/>
      <c r="AD54" s="26"/>
    </row>
    <row r="55" spans="24:25" ht="18" customHeight="1">
      <c r="X55" s="34"/>
      <c r="Y55" s="34"/>
    </row>
    <row r="56" ht="18" customHeight="1"/>
    <row r="57" ht="18" customHeight="1"/>
    <row r="58" ht="18" customHeight="1"/>
    <row r="59" spans="26:30" ht="18" customHeight="1">
      <c r="Z59" s="12"/>
      <c r="AA59" s="25"/>
      <c r="AB59" s="25"/>
      <c r="AC59" s="32"/>
      <c r="AD59" s="32"/>
    </row>
    <row r="60" spans="26:30" ht="18" customHeight="1">
      <c r="Z60" s="12"/>
      <c r="AA60" s="25"/>
      <c r="AB60" s="25"/>
      <c r="AC60" s="32"/>
      <c r="AD60" s="32"/>
    </row>
    <row r="61" spans="26:30" ht="18" customHeight="1">
      <c r="Z61" s="12"/>
      <c r="AA61" s="25"/>
      <c r="AB61" s="25"/>
      <c r="AC61" s="32"/>
      <c r="AD61" s="32"/>
    </row>
    <row r="62" spans="26:30" ht="18" customHeight="1">
      <c r="Z62" s="12"/>
      <c r="AA62" s="25"/>
      <c r="AB62" s="25"/>
      <c r="AC62" s="32"/>
      <c r="AD62" s="32"/>
    </row>
    <row r="63" spans="26:30" ht="18" customHeight="1">
      <c r="Z63" s="12"/>
      <c r="AA63" s="25"/>
      <c r="AB63" s="25"/>
      <c r="AC63" s="32"/>
      <c r="AD63" s="32"/>
    </row>
    <row r="64" spans="26:31" ht="18" customHeight="1">
      <c r="Z64" s="12"/>
      <c r="AA64" s="25"/>
      <c r="AB64" s="25"/>
      <c r="AC64" s="32"/>
      <c r="AD64" s="32"/>
      <c r="AE64" s="9"/>
    </row>
    <row r="65" spans="26:31" ht="18" customHeight="1">
      <c r="Z65" s="12"/>
      <c r="AE65" s="9"/>
    </row>
    <row r="66" spans="26:31" ht="18" customHeight="1">
      <c r="Z66" s="6"/>
      <c r="AE66" s="9"/>
    </row>
    <row r="67" spans="26:31" ht="18" customHeight="1">
      <c r="Z67" s="6"/>
      <c r="AE67" s="9"/>
    </row>
    <row r="68" spans="26:31" ht="18" customHeight="1">
      <c r="Z68" s="6"/>
      <c r="AE68" s="9"/>
    </row>
    <row r="69" ht="18" customHeight="1">
      <c r="Z69" s="6"/>
    </row>
    <row r="70" spans="2:31" s="34" customFormat="1" ht="18" customHeight="1">
      <c r="B70"/>
      <c r="C70" s="39"/>
      <c r="D70" s="39"/>
      <c r="E70" s="39"/>
      <c r="F70" s="39"/>
      <c r="G70" s="39"/>
      <c r="H70" s="39"/>
      <c r="I70" s="39"/>
      <c r="J70" s="39"/>
      <c r="K70" s="39"/>
      <c r="L70" s="39"/>
      <c r="M70" s="39"/>
      <c r="N70" s="39"/>
      <c r="O70" s="39"/>
      <c r="P70" s="39"/>
      <c r="Q70" s="39"/>
      <c r="R70" s="39"/>
      <c r="S70" s="39"/>
      <c r="T70" s="39"/>
      <c r="U70" s="39"/>
      <c r="V70" s="39"/>
      <c r="W70" s="39"/>
      <c r="X70" s="39"/>
      <c r="Y70" s="39"/>
      <c r="Z70" s="19"/>
      <c r="AA70" s="12"/>
      <c r="AB70" s="12"/>
      <c r="AC70" s="11"/>
      <c r="AD70" s="11"/>
      <c r="AE70" s="11"/>
    </row>
    <row r="71" spans="2:31" s="34" customFormat="1" ht="18" customHeight="1">
      <c r="B71"/>
      <c r="C71" s="39"/>
      <c r="D71" s="39"/>
      <c r="E71" s="39"/>
      <c r="F71" s="39"/>
      <c r="G71" s="39"/>
      <c r="H71" s="39"/>
      <c r="I71" s="39"/>
      <c r="J71" s="39"/>
      <c r="K71" s="39"/>
      <c r="L71" s="39"/>
      <c r="M71" s="39"/>
      <c r="N71" s="39"/>
      <c r="O71" s="39"/>
      <c r="P71" s="39"/>
      <c r="Q71" s="39"/>
      <c r="R71" s="39"/>
      <c r="S71" s="39"/>
      <c r="T71" s="39"/>
      <c r="U71" s="39"/>
      <c r="V71" s="39"/>
      <c r="W71" s="39"/>
      <c r="X71" s="39"/>
      <c r="Y71" s="39"/>
      <c r="Z71" s="19"/>
      <c r="AA71" s="6"/>
      <c r="AB71" s="6"/>
      <c r="AC71" s="9"/>
      <c r="AD71" s="9"/>
      <c r="AE71" s="11"/>
    </row>
    <row r="72" spans="2:31" s="34" customFormat="1" ht="18" customHeight="1">
      <c r="B72"/>
      <c r="C72" s="39"/>
      <c r="D72" s="39"/>
      <c r="E72" s="39"/>
      <c r="F72" s="39"/>
      <c r="G72" s="39"/>
      <c r="H72" s="39"/>
      <c r="I72" s="39"/>
      <c r="J72" s="39"/>
      <c r="K72" s="39"/>
      <c r="L72" s="39"/>
      <c r="M72" s="39"/>
      <c r="N72" s="39"/>
      <c r="O72" s="39"/>
      <c r="P72" s="39"/>
      <c r="Q72" s="39"/>
      <c r="R72" s="39"/>
      <c r="S72" s="39"/>
      <c r="T72" s="39"/>
      <c r="U72" s="39"/>
      <c r="V72" s="39"/>
      <c r="W72" s="39"/>
      <c r="X72" s="39"/>
      <c r="Y72" s="39"/>
      <c r="Z72" s="19"/>
      <c r="AA72" s="6"/>
      <c r="AB72" s="6"/>
      <c r="AC72" s="9"/>
      <c r="AD72" s="9"/>
      <c r="AE72" s="11"/>
    </row>
    <row r="73" spans="2:31" s="34" customFormat="1" ht="18" customHeight="1">
      <c r="B73"/>
      <c r="C73" s="39"/>
      <c r="D73" s="39"/>
      <c r="E73" s="39"/>
      <c r="F73" s="39"/>
      <c r="G73" s="39"/>
      <c r="H73" s="39"/>
      <c r="I73" s="39"/>
      <c r="J73" s="39"/>
      <c r="K73" s="39"/>
      <c r="L73" s="39"/>
      <c r="M73" s="39"/>
      <c r="N73" s="39"/>
      <c r="O73" s="39"/>
      <c r="P73" s="39"/>
      <c r="Q73" s="39"/>
      <c r="R73" s="39"/>
      <c r="S73" s="39"/>
      <c r="T73" s="39"/>
      <c r="U73" s="39"/>
      <c r="V73" s="39"/>
      <c r="W73" s="39"/>
      <c r="X73" s="39"/>
      <c r="Y73" s="39"/>
      <c r="Z73" s="19"/>
      <c r="AA73" s="6"/>
      <c r="AB73" s="6"/>
      <c r="AC73" s="9"/>
      <c r="AD73" s="9"/>
      <c r="AE73" s="11"/>
    </row>
    <row r="74" spans="2:31" s="34" customFormat="1" ht="18" customHeight="1">
      <c r="B74"/>
      <c r="C74" s="39"/>
      <c r="D74" s="39"/>
      <c r="E74" s="39"/>
      <c r="F74" s="39"/>
      <c r="G74" s="39"/>
      <c r="H74" s="39"/>
      <c r="I74" s="39"/>
      <c r="J74" s="39"/>
      <c r="K74" s="39"/>
      <c r="L74" s="39"/>
      <c r="M74" s="39"/>
      <c r="N74" s="39"/>
      <c r="O74" s="39"/>
      <c r="P74" s="39"/>
      <c r="Q74" s="39"/>
      <c r="R74" s="39"/>
      <c r="S74" s="39"/>
      <c r="T74" s="39"/>
      <c r="U74" s="39"/>
      <c r="V74" s="39"/>
      <c r="W74" s="39"/>
      <c r="X74" s="39"/>
      <c r="Y74" s="39"/>
      <c r="Z74" s="19"/>
      <c r="AA74" s="6"/>
      <c r="AB74" s="6"/>
      <c r="AC74" s="9"/>
      <c r="AD74" s="9"/>
      <c r="AE74" s="11"/>
    </row>
    <row r="75" spans="27:30" ht="12.75">
      <c r="AA75" s="6"/>
      <c r="AB75" s="6"/>
      <c r="AC75" s="9"/>
      <c r="AD75" s="9"/>
    </row>
  </sheetData>
  <sheetProtection/>
  <protectedRanges>
    <protectedRange sqref="C19:J21 L19:M21 O19:O21 Q19:X21 C9:X11 C14:X16 R28 M24 J24 L28 O24 N28:O28" name="範囲1"/>
  </protectedRanges>
  <mergeCells count="108">
    <mergeCell ref="U14:X14"/>
    <mergeCell ref="U15:X15"/>
    <mergeCell ref="U16:X16"/>
    <mergeCell ref="B13:C13"/>
    <mergeCell ref="D13:E13"/>
    <mergeCell ref="F13:I13"/>
    <mergeCell ref="J13:M13"/>
    <mergeCell ref="N13:P13"/>
    <mergeCell ref="Q13:T13"/>
    <mergeCell ref="U13:X13"/>
    <mergeCell ref="M6:P6"/>
    <mergeCell ref="M5:P5"/>
    <mergeCell ref="M4:P4"/>
    <mergeCell ref="U11:X11"/>
    <mergeCell ref="U10:X10"/>
    <mergeCell ref="U9:X9"/>
    <mergeCell ref="Q8:T8"/>
    <mergeCell ref="Q4:Y4"/>
    <mergeCell ref="Q5:Y5"/>
    <mergeCell ref="Q6:Y6"/>
    <mergeCell ref="F6:L6"/>
    <mergeCell ref="F5:L5"/>
    <mergeCell ref="F4:L4"/>
    <mergeCell ref="B6:E6"/>
    <mergeCell ref="B5:E5"/>
    <mergeCell ref="B4:E4"/>
    <mergeCell ref="Q14:T14"/>
    <mergeCell ref="Q15:T15"/>
    <mergeCell ref="Q9:T9"/>
    <mergeCell ref="Q10:T10"/>
    <mergeCell ref="Q11:T11"/>
    <mergeCell ref="N14:P14"/>
    <mergeCell ref="N15:P15"/>
    <mergeCell ref="Q21:T21"/>
    <mergeCell ref="Q20:T20"/>
    <mergeCell ref="Q19:T19"/>
    <mergeCell ref="Q18:T18"/>
    <mergeCell ref="L21:P21"/>
    <mergeCell ref="L20:P20"/>
    <mergeCell ref="U19:X19"/>
    <mergeCell ref="L18:P18"/>
    <mergeCell ref="G19:K19"/>
    <mergeCell ref="G18:K18"/>
    <mergeCell ref="Q24:S25"/>
    <mergeCell ref="U20:X20"/>
    <mergeCell ref="U21:X21"/>
    <mergeCell ref="G21:K21"/>
    <mergeCell ref="G20:K20"/>
    <mergeCell ref="L19:P19"/>
    <mergeCell ref="B20:C20"/>
    <mergeCell ref="B21:C21"/>
    <mergeCell ref="B18:C18"/>
    <mergeCell ref="U8:X8"/>
    <mergeCell ref="N11:P11"/>
    <mergeCell ref="N10:P10"/>
    <mergeCell ref="N9:P9"/>
    <mergeCell ref="N8:P8"/>
    <mergeCell ref="F8:I8"/>
    <mergeCell ref="U18:X18"/>
    <mergeCell ref="J9:M9"/>
    <mergeCell ref="B19:C19"/>
    <mergeCell ref="F14:I14"/>
    <mergeCell ref="J14:M14"/>
    <mergeCell ref="F15:I15"/>
    <mergeCell ref="J15:M15"/>
    <mergeCell ref="J16:M16"/>
    <mergeCell ref="B17:Y17"/>
    <mergeCell ref="N16:P16"/>
    <mergeCell ref="Q16:T16"/>
    <mergeCell ref="B15:C15"/>
    <mergeCell ref="D15:E15"/>
    <mergeCell ref="B16:C16"/>
    <mergeCell ref="D16:E16"/>
    <mergeCell ref="F11:I11"/>
    <mergeCell ref="F10:I10"/>
    <mergeCell ref="B14:C14"/>
    <mergeCell ref="D14:E14"/>
    <mergeCell ref="F16:I16"/>
    <mergeCell ref="B22:D22"/>
    <mergeCell ref="B12:Y12"/>
    <mergeCell ref="B7:Y7"/>
    <mergeCell ref="B8:C8"/>
    <mergeCell ref="D9:E9"/>
    <mergeCell ref="B9:C9"/>
    <mergeCell ref="B10:C10"/>
    <mergeCell ref="D10:E10"/>
    <mergeCell ref="B11:C11"/>
    <mergeCell ref="D11:E11"/>
    <mergeCell ref="Z3:Z5"/>
    <mergeCell ref="Z6:Z8"/>
    <mergeCell ref="Z9:Z12"/>
    <mergeCell ref="D8:E8"/>
    <mergeCell ref="B2:Y2"/>
    <mergeCell ref="B3:Y3"/>
    <mergeCell ref="F9:I9"/>
    <mergeCell ref="J8:M8"/>
    <mergeCell ref="J11:M11"/>
    <mergeCell ref="J10:M10"/>
    <mergeCell ref="B24:C25"/>
    <mergeCell ref="B23:C23"/>
    <mergeCell ref="E27:H27"/>
    <mergeCell ref="J23:Y23"/>
    <mergeCell ref="O24:P25"/>
    <mergeCell ref="M24:N25"/>
    <mergeCell ref="J24:L25"/>
    <mergeCell ref="T24:Y25"/>
    <mergeCell ref="D24:I25"/>
    <mergeCell ref="D23:I23"/>
  </mergeCells>
  <dataValidations count="4">
    <dataValidation type="list" allowBlank="1" showInputMessage="1" showErrorMessage="1" sqref="M24">
      <formula1>$AD$4:$AD$21</formula1>
    </dataValidation>
    <dataValidation type="list" allowBlank="1" showInputMessage="1" showErrorMessage="1" sqref="J24">
      <formula1>$AC$4:$AC$13</formula1>
    </dataValidation>
    <dataValidation type="list" allowBlank="1" showInputMessage="1" showErrorMessage="1" sqref="B9:C11 B14:C16 B19:C21">
      <formula1>$AB$4:$AB$11</formula1>
    </dataValidation>
    <dataValidation type="list" allowBlank="1" showInputMessage="1" showErrorMessage="1" sqref="O24">
      <formula1>$AE$4:$AE$39</formula1>
    </dataValidation>
  </dataValidation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92D050"/>
  </sheetPr>
  <dimension ref="C2:AD39"/>
  <sheetViews>
    <sheetView view="pageBreakPreview" zoomScale="75" zoomScaleNormal="75" zoomScaleSheetLayoutView="75" zoomScalePageLayoutView="0" workbookViewId="0" topLeftCell="A1">
      <selection activeCell="G9" sqref="G9:P10"/>
    </sheetView>
  </sheetViews>
  <sheetFormatPr defaultColWidth="9.50390625" defaultRowHeight="13.5"/>
  <cols>
    <col min="1" max="1" width="9.50390625" style="192" customWidth="1"/>
    <col min="2" max="2" width="1.625" style="192" customWidth="1"/>
    <col min="3" max="3" width="4.625" style="192" customWidth="1"/>
    <col min="4" max="4" width="2.625" style="192" customWidth="1"/>
    <col min="5" max="5" width="4.625" style="192" customWidth="1"/>
    <col min="6" max="6" width="8.625" style="192" customWidth="1"/>
    <col min="7" max="7" width="9.625" style="192" customWidth="1"/>
    <col min="8" max="8" width="4.625" style="192" customWidth="1"/>
    <col min="9" max="9" width="5.625" style="192" customWidth="1"/>
    <col min="10" max="10" width="4.625" style="192" customWidth="1"/>
    <col min="11" max="11" width="2.625" style="192" customWidth="1"/>
    <col min="12" max="12" width="4.625" style="192" customWidth="1"/>
    <col min="13" max="13" width="8.625" style="192" customWidth="1"/>
    <col min="14" max="14" width="9.625" style="192" customWidth="1"/>
    <col min="15" max="15" width="4.625" style="192" customWidth="1"/>
    <col min="16" max="16" width="5.625" style="192" customWidth="1"/>
    <col min="17" max="17" width="4.625" style="192" customWidth="1"/>
    <col min="18" max="18" width="2.625" style="192" customWidth="1"/>
    <col min="19" max="19" width="4.625" style="192" customWidth="1"/>
    <col min="20" max="20" width="8.625" style="192" customWidth="1"/>
    <col min="21" max="21" width="9.625" style="192" customWidth="1"/>
    <col min="22" max="22" width="4.625" style="192" customWidth="1"/>
    <col min="23" max="23" width="5.625" style="192" customWidth="1"/>
    <col min="24" max="24" width="4.625" style="192" customWidth="1"/>
    <col min="25" max="25" width="2.625" style="192" customWidth="1"/>
    <col min="26" max="26" width="4.625" style="192" customWidth="1"/>
    <col min="27" max="27" width="8.625" style="192" customWidth="1"/>
    <col min="28" max="28" width="9.625" style="192" customWidth="1"/>
    <col min="29" max="29" width="4.625" style="192" customWidth="1"/>
    <col min="30" max="30" width="5.625" style="192" customWidth="1"/>
    <col min="31" max="16384" width="9.50390625" style="192" customWidth="1"/>
  </cols>
  <sheetData>
    <row r="2" ht="7.5" customHeight="1">
      <c r="AD2" s="193"/>
    </row>
    <row r="3" spans="3:30" ht="34.5">
      <c r="C3" s="374" t="s">
        <v>280</v>
      </c>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row>
    <row r="4" spans="3:30" ht="134.25" customHeight="1">
      <c r="C4" s="375" t="s">
        <v>281</v>
      </c>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7"/>
    </row>
    <row r="5" ht="12" customHeight="1" hidden="1"/>
    <row r="6" ht="22.5">
      <c r="C6" s="192" t="s">
        <v>282</v>
      </c>
    </row>
    <row r="7" spans="3:30" ht="45" customHeight="1">
      <c r="C7" s="378" t="s">
        <v>283</v>
      </c>
      <c r="D7" s="379"/>
      <c r="E7" s="379"/>
      <c r="F7" s="380"/>
      <c r="G7" s="381"/>
      <c r="H7" s="382"/>
      <c r="I7" s="382"/>
      <c r="J7" s="382"/>
      <c r="K7" s="382"/>
      <c r="L7" s="382"/>
      <c r="M7" s="382"/>
      <c r="N7" s="382"/>
      <c r="O7" s="382"/>
      <c r="P7" s="383"/>
      <c r="Q7" s="384"/>
      <c r="R7" s="385"/>
      <c r="S7" s="385"/>
      <c r="T7" s="386"/>
      <c r="U7" s="387"/>
      <c r="V7" s="388"/>
      <c r="W7" s="388"/>
      <c r="X7" s="388"/>
      <c r="Y7" s="388"/>
      <c r="Z7" s="388"/>
      <c r="AA7" s="388"/>
      <c r="AB7" s="388"/>
      <c r="AC7" s="388"/>
      <c r="AD7" s="389"/>
    </row>
    <row r="8" spans="3:30" ht="45" customHeight="1">
      <c r="C8" s="396" t="s">
        <v>284</v>
      </c>
      <c r="D8" s="397"/>
      <c r="E8" s="397"/>
      <c r="F8" s="398"/>
      <c r="G8" s="399"/>
      <c r="H8" s="400"/>
      <c r="I8" s="400"/>
      <c r="J8" s="400"/>
      <c r="K8" s="400"/>
      <c r="L8" s="400"/>
      <c r="M8" s="400"/>
      <c r="N8" s="400"/>
      <c r="O8" s="400"/>
      <c r="P8" s="401"/>
      <c r="Q8" s="402" t="s">
        <v>285</v>
      </c>
      <c r="R8" s="403"/>
      <c r="S8" s="403"/>
      <c r="T8" s="404"/>
      <c r="U8" s="405" t="s">
        <v>286</v>
      </c>
      <c r="V8" s="406"/>
      <c r="W8" s="406"/>
      <c r="X8" s="406"/>
      <c r="Y8" s="406"/>
      <c r="Z8" s="406"/>
      <c r="AA8" s="406"/>
      <c r="AB8" s="406"/>
      <c r="AC8" s="406"/>
      <c r="AD8" s="407"/>
    </row>
    <row r="9" spans="3:30" ht="45" customHeight="1">
      <c r="C9" s="408" t="s">
        <v>287</v>
      </c>
      <c r="D9" s="409"/>
      <c r="E9" s="409"/>
      <c r="F9" s="410"/>
      <c r="G9" s="414"/>
      <c r="H9" s="415"/>
      <c r="I9" s="415"/>
      <c r="J9" s="415"/>
      <c r="K9" s="415"/>
      <c r="L9" s="415"/>
      <c r="M9" s="415"/>
      <c r="N9" s="415"/>
      <c r="O9" s="415"/>
      <c r="P9" s="416"/>
      <c r="Q9" s="402" t="s">
        <v>288</v>
      </c>
      <c r="R9" s="403"/>
      <c r="S9" s="403"/>
      <c r="T9" s="404"/>
      <c r="U9" s="420"/>
      <c r="V9" s="421"/>
      <c r="W9" s="421"/>
      <c r="X9" s="421"/>
      <c r="Y9" s="421"/>
      <c r="Z9" s="421"/>
      <c r="AA9" s="421"/>
      <c r="AB9" s="421"/>
      <c r="AC9" s="421"/>
      <c r="AD9" s="422"/>
    </row>
    <row r="10" spans="3:30" ht="45" customHeight="1">
      <c r="C10" s="411"/>
      <c r="D10" s="412"/>
      <c r="E10" s="412"/>
      <c r="F10" s="413"/>
      <c r="G10" s="417"/>
      <c r="H10" s="418"/>
      <c r="I10" s="418"/>
      <c r="J10" s="418"/>
      <c r="K10" s="418"/>
      <c r="L10" s="418"/>
      <c r="M10" s="418"/>
      <c r="N10" s="418"/>
      <c r="O10" s="418"/>
      <c r="P10" s="419"/>
      <c r="Q10" s="368" t="s">
        <v>289</v>
      </c>
      <c r="R10" s="369"/>
      <c r="S10" s="369"/>
      <c r="T10" s="370"/>
      <c r="U10" s="371"/>
      <c r="V10" s="372"/>
      <c r="W10" s="372"/>
      <c r="X10" s="372"/>
      <c r="Y10" s="372"/>
      <c r="Z10" s="372"/>
      <c r="AA10" s="372"/>
      <c r="AB10" s="372"/>
      <c r="AC10" s="372"/>
      <c r="AD10" s="373"/>
    </row>
    <row r="11" spans="3:30" ht="65.25" customHeight="1">
      <c r="C11" s="429" t="s">
        <v>290</v>
      </c>
      <c r="D11" s="430"/>
      <c r="E11" s="430"/>
      <c r="F11" s="431"/>
      <c r="G11" s="432" t="s">
        <v>291</v>
      </c>
      <c r="H11" s="433"/>
      <c r="I11" s="433"/>
      <c r="J11" s="434"/>
      <c r="K11" s="434"/>
      <c r="L11" s="434"/>
      <c r="M11" s="434"/>
      <c r="N11" s="434"/>
      <c r="O11" s="434"/>
      <c r="P11" s="434"/>
      <c r="Q11" s="434"/>
      <c r="R11" s="434"/>
      <c r="S11" s="434"/>
      <c r="T11" s="434"/>
      <c r="U11" s="434"/>
      <c r="V11" s="434"/>
      <c r="W11" s="434"/>
      <c r="X11" s="434"/>
      <c r="Y11" s="434"/>
      <c r="Z11" s="434"/>
      <c r="AA11" s="434"/>
      <c r="AB11" s="434"/>
      <c r="AC11" s="434"/>
      <c r="AD11" s="435"/>
    </row>
    <row r="12" ht="13.5" customHeight="1" hidden="1"/>
    <row r="13" spans="3:30" ht="22.5">
      <c r="C13" s="192" t="s">
        <v>292</v>
      </c>
      <c r="AD13" s="194"/>
    </row>
    <row r="14" spans="3:30" ht="45" customHeight="1">
      <c r="C14" s="393" t="s">
        <v>293</v>
      </c>
      <c r="D14" s="394"/>
      <c r="E14" s="394"/>
      <c r="F14" s="395"/>
      <c r="G14" s="436" t="s">
        <v>294</v>
      </c>
      <c r="H14" s="394"/>
      <c r="I14" s="437"/>
      <c r="J14" s="393" t="s">
        <v>293</v>
      </c>
      <c r="K14" s="394"/>
      <c r="L14" s="394"/>
      <c r="M14" s="395"/>
      <c r="N14" s="390" t="s">
        <v>294</v>
      </c>
      <c r="O14" s="391"/>
      <c r="P14" s="392"/>
      <c r="Q14" s="393" t="s">
        <v>293</v>
      </c>
      <c r="R14" s="394"/>
      <c r="S14" s="394"/>
      <c r="T14" s="395"/>
      <c r="U14" s="390" t="s">
        <v>294</v>
      </c>
      <c r="V14" s="391"/>
      <c r="W14" s="392"/>
      <c r="X14" s="393" t="s">
        <v>293</v>
      </c>
      <c r="Y14" s="394"/>
      <c r="Z14" s="394"/>
      <c r="AA14" s="395"/>
      <c r="AB14" s="390" t="s">
        <v>294</v>
      </c>
      <c r="AC14" s="391"/>
      <c r="AD14" s="392"/>
    </row>
    <row r="15" spans="3:30" ht="45" customHeight="1">
      <c r="C15" s="195"/>
      <c r="D15" s="196"/>
      <c r="E15" s="196"/>
      <c r="F15" s="197"/>
      <c r="G15" s="198"/>
      <c r="H15" s="199"/>
      <c r="I15" s="200"/>
      <c r="J15" s="195"/>
      <c r="K15" s="211" t="s">
        <v>301</v>
      </c>
      <c r="L15" s="196"/>
      <c r="M15" s="197" t="s">
        <v>310</v>
      </c>
      <c r="N15" s="198"/>
      <c r="O15" s="199"/>
      <c r="P15" s="200" t="s">
        <v>295</v>
      </c>
      <c r="Q15" s="195"/>
      <c r="R15" s="211" t="s">
        <v>301</v>
      </c>
      <c r="S15" s="196"/>
      <c r="T15" s="197" t="s">
        <v>304</v>
      </c>
      <c r="U15" s="198"/>
      <c r="V15" s="199"/>
      <c r="W15" s="200" t="s">
        <v>295</v>
      </c>
      <c r="X15" s="195"/>
      <c r="Y15" s="211" t="s">
        <v>301</v>
      </c>
      <c r="Z15" s="196"/>
      <c r="AA15" s="197" t="s">
        <v>312</v>
      </c>
      <c r="AB15" s="198"/>
      <c r="AC15" s="199"/>
      <c r="AD15" s="201" t="s">
        <v>296</v>
      </c>
    </row>
    <row r="16" spans="3:30" ht="45" customHeight="1">
      <c r="C16" s="195"/>
      <c r="D16" s="196"/>
      <c r="E16" s="196"/>
      <c r="F16" s="197"/>
      <c r="G16" s="202"/>
      <c r="H16" s="199"/>
      <c r="I16" s="200"/>
      <c r="J16" s="195"/>
      <c r="K16" s="211" t="s">
        <v>301</v>
      </c>
      <c r="L16" s="196"/>
      <c r="M16" s="197" t="s">
        <v>312</v>
      </c>
      <c r="N16" s="202"/>
      <c r="O16" s="199"/>
      <c r="P16" s="200" t="s">
        <v>295</v>
      </c>
      <c r="Q16" s="195"/>
      <c r="R16" s="211" t="s">
        <v>301</v>
      </c>
      <c r="S16" s="196"/>
      <c r="T16" s="197" t="s">
        <v>306</v>
      </c>
      <c r="U16" s="202"/>
      <c r="V16" s="199"/>
      <c r="W16" s="200" t="s">
        <v>295</v>
      </c>
      <c r="X16" s="195"/>
      <c r="Y16" s="211" t="s">
        <v>301</v>
      </c>
      <c r="Z16" s="196"/>
      <c r="AA16" s="197" t="s">
        <v>314</v>
      </c>
      <c r="AB16" s="202"/>
      <c r="AC16" s="199"/>
      <c r="AD16" s="201" t="s">
        <v>296</v>
      </c>
    </row>
    <row r="17" spans="3:30" ht="45" customHeight="1">
      <c r="C17" s="195"/>
      <c r="D17" s="211" t="s">
        <v>301</v>
      </c>
      <c r="E17" s="196"/>
      <c r="F17" s="197" t="s">
        <v>306</v>
      </c>
      <c r="G17" s="202"/>
      <c r="H17" s="199"/>
      <c r="I17" s="200" t="s">
        <v>296</v>
      </c>
      <c r="J17" s="195"/>
      <c r="K17" s="211" t="s">
        <v>301</v>
      </c>
      <c r="L17" s="196"/>
      <c r="M17" s="197" t="s">
        <v>314</v>
      </c>
      <c r="N17" s="202"/>
      <c r="O17" s="199"/>
      <c r="P17" s="200" t="s">
        <v>295</v>
      </c>
      <c r="Q17" s="195"/>
      <c r="R17" s="211" t="s">
        <v>301</v>
      </c>
      <c r="S17" s="196"/>
      <c r="T17" s="197" t="s">
        <v>308</v>
      </c>
      <c r="U17" s="202"/>
      <c r="V17" s="199"/>
      <c r="W17" s="200" t="s">
        <v>295</v>
      </c>
      <c r="X17" s="195"/>
      <c r="Y17" s="211" t="s">
        <v>301</v>
      </c>
      <c r="Z17" s="196"/>
      <c r="AA17" s="197" t="s">
        <v>302</v>
      </c>
      <c r="AB17" s="202"/>
      <c r="AC17" s="199"/>
      <c r="AD17" s="201" t="s">
        <v>296</v>
      </c>
    </row>
    <row r="18" spans="3:30" ht="45" customHeight="1">
      <c r="C18" s="195"/>
      <c r="D18" s="211" t="s">
        <v>301</v>
      </c>
      <c r="E18" s="196"/>
      <c r="F18" s="197" t="s">
        <v>308</v>
      </c>
      <c r="G18" s="202"/>
      <c r="H18" s="199"/>
      <c r="I18" s="200" t="s">
        <v>296</v>
      </c>
      <c r="J18" s="195"/>
      <c r="K18" s="211" t="s">
        <v>301</v>
      </c>
      <c r="L18" s="196"/>
      <c r="M18" s="197" t="s">
        <v>302</v>
      </c>
      <c r="N18" s="202"/>
      <c r="O18" s="199"/>
      <c r="P18" s="200" t="s">
        <v>295</v>
      </c>
      <c r="Q18" s="195"/>
      <c r="R18" s="211" t="s">
        <v>301</v>
      </c>
      <c r="S18" s="196"/>
      <c r="T18" s="197" t="s">
        <v>310</v>
      </c>
      <c r="U18" s="202"/>
      <c r="V18" s="199"/>
      <c r="W18" s="200" t="s">
        <v>295</v>
      </c>
      <c r="X18" s="195"/>
      <c r="Y18" s="211" t="s">
        <v>301</v>
      </c>
      <c r="Z18" s="196"/>
      <c r="AA18" s="197" t="s">
        <v>304</v>
      </c>
      <c r="AB18" s="202"/>
      <c r="AC18" s="199"/>
      <c r="AD18" s="201" t="s">
        <v>296</v>
      </c>
    </row>
    <row r="19" spans="10:13" ht="23.25" hidden="1">
      <c r="J19" s="203" t="s">
        <v>297</v>
      </c>
      <c r="K19" s="204"/>
      <c r="L19" s="204"/>
      <c r="M19" s="204"/>
    </row>
    <row r="20" ht="22.5">
      <c r="C20" s="192" t="s">
        <v>298</v>
      </c>
    </row>
    <row r="21" spans="3:30" s="205" customFormat="1" ht="18.75">
      <c r="C21" s="438" t="s">
        <v>299</v>
      </c>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40"/>
      <c r="AB21" s="441" t="s">
        <v>300</v>
      </c>
      <c r="AC21" s="442"/>
      <c r="AD21" s="443"/>
    </row>
    <row r="22" spans="3:30" ht="23.25" customHeight="1">
      <c r="C22" s="444" t="s">
        <v>303</v>
      </c>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6"/>
      <c r="AB22" s="426"/>
      <c r="AC22" s="427"/>
      <c r="AD22" s="428"/>
    </row>
    <row r="23" spans="3:30" ht="23.25" customHeight="1">
      <c r="C23" s="423" t="s">
        <v>305</v>
      </c>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5"/>
      <c r="AB23" s="426"/>
      <c r="AC23" s="427"/>
      <c r="AD23" s="428"/>
    </row>
    <row r="24" spans="3:30" ht="23.25" customHeight="1">
      <c r="C24" s="423" t="s">
        <v>307</v>
      </c>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5"/>
      <c r="AB24" s="426"/>
      <c r="AC24" s="427"/>
      <c r="AD24" s="428"/>
    </row>
    <row r="25" spans="3:30" ht="23.25" customHeight="1">
      <c r="C25" s="444" t="s">
        <v>309</v>
      </c>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6"/>
      <c r="AB25" s="426"/>
      <c r="AC25" s="427"/>
      <c r="AD25" s="428"/>
    </row>
    <row r="26" spans="3:30" ht="23.25" customHeight="1">
      <c r="C26" s="423" t="s">
        <v>311</v>
      </c>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5"/>
      <c r="AB26" s="426"/>
      <c r="AC26" s="427"/>
      <c r="AD26" s="428"/>
    </row>
    <row r="27" spans="3:30" ht="23.25" customHeight="1">
      <c r="C27" s="423" t="s">
        <v>313</v>
      </c>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5"/>
      <c r="AB27" s="426"/>
      <c r="AC27" s="427"/>
      <c r="AD27" s="428"/>
    </row>
    <row r="28" spans="3:30" ht="23.25" customHeight="1">
      <c r="C28" s="423" t="s">
        <v>315</v>
      </c>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5"/>
      <c r="AB28" s="426"/>
      <c r="AC28" s="427"/>
      <c r="AD28" s="428"/>
    </row>
    <row r="29" spans="3:30" ht="41.25" customHeight="1">
      <c r="C29" s="423" t="s">
        <v>316</v>
      </c>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5"/>
      <c r="AB29" s="426"/>
      <c r="AC29" s="427"/>
      <c r="AD29" s="428"/>
    </row>
    <row r="30" spans="3:30" ht="28.5" customHeight="1">
      <c r="C30" s="447" t="s">
        <v>317</v>
      </c>
      <c r="D30" s="448"/>
      <c r="E30" s="448"/>
      <c r="F30" s="448"/>
      <c r="G30" s="448"/>
      <c r="H30" s="448"/>
      <c r="I30" s="448"/>
      <c r="J30" s="448"/>
      <c r="K30" s="448"/>
      <c r="L30" s="448"/>
      <c r="M30" s="448"/>
      <c r="N30" s="448"/>
      <c r="O30" s="206"/>
      <c r="P30" s="451"/>
      <c r="Q30" s="451"/>
      <c r="R30" s="451"/>
      <c r="S30" s="451"/>
      <c r="T30" s="451"/>
      <c r="U30" s="451"/>
      <c r="V30" s="451"/>
      <c r="W30" s="451"/>
      <c r="X30" s="451"/>
      <c r="Y30" s="451"/>
      <c r="Z30" s="451"/>
      <c r="AA30" s="451"/>
      <c r="AB30" s="451"/>
      <c r="AC30" s="451"/>
      <c r="AD30" s="452"/>
    </row>
    <row r="31" spans="3:30" ht="33.75" customHeight="1">
      <c r="C31" s="449"/>
      <c r="D31" s="450"/>
      <c r="E31" s="450"/>
      <c r="F31" s="450"/>
      <c r="G31" s="450"/>
      <c r="H31" s="450"/>
      <c r="I31" s="450"/>
      <c r="J31" s="450"/>
      <c r="K31" s="450"/>
      <c r="L31" s="450"/>
      <c r="M31" s="450"/>
      <c r="N31" s="450"/>
      <c r="O31" s="207"/>
      <c r="P31" s="453"/>
      <c r="Q31" s="453"/>
      <c r="R31" s="453"/>
      <c r="S31" s="453"/>
      <c r="T31" s="453"/>
      <c r="U31" s="453"/>
      <c r="V31" s="453"/>
      <c r="W31" s="453"/>
      <c r="X31" s="453"/>
      <c r="Y31" s="453"/>
      <c r="Z31" s="453"/>
      <c r="AA31" s="453"/>
      <c r="AB31" s="453"/>
      <c r="AC31" s="453"/>
      <c r="AD31" s="454"/>
    </row>
    <row r="33" ht="22.5">
      <c r="C33" s="192" t="s">
        <v>318</v>
      </c>
    </row>
    <row r="35" spans="3:30" ht="22.5">
      <c r="C35" s="208" t="s">
        <v>319</v>
      </c>
      <c r="D35" s="208"/>
      <c r="E35" s="208"/>
      <c r="F35" s="208"/>
      <c r="G35" s="208"/>
      <c r="H35" s="208"/>
      <c r="I35" s="208"/>
      <c r="J35" s="455"/>
      <c r="K35" s="455"/>
      <c r="L35" s="455"/>
      <c r="M35" s="455"/>
      <c r="N35" s="455"/>
      <c r="O35" s="455"/>
      <c r="P35" s="455"/>
      <c r="Q35" s="455"/>
      <c r="R35" s="455"/>
      <c r="S35" s="455"/>
      <c r="T35" s="455"/>
      <c r="U35" s="455"/>
      <c r="V35" s="455"/>
      <c r="W35" s="455"/>
      <c r="X35" s="455"/>
      <c r="Y35" s="455"/>
      <c r="Z35" s="455"/>
      <c r="AA35" s="455"/>
      <c r="AB35" s="455"/>
      <c r="AC35" s="455"/>
      <c r="AD35" s="455"/>
    </row>
    <row r="37" spans="3:30" ht="22.5">
      <c r="C37" s="208" t="s">
        <v>288</v>
      </c>
      <c r="D37" s="208"/>
      <c r="E37" s="208"/>
      <c r="F37" s="208"/>
      <c r="G37" s="208"/>
      <c r="H37" s="208"/>
      <c r="I37" s="208"/>
      <c r="J37" s="208"/>
      <c r="K37" s="208"/>
      <c r="L37" s="208"/>
      <c r="M37" s="208"/>
      <c r="N37" s="208"/>
      <c r="O37" s="208"/>
      <c r="P37" s="208"/>
      <c r="Q37" s="208" t="s">
        <v>320</v>
      </c>
      <c r="R37" s="208"/>
      <c r="S37" s="208"/>
      <c r="T37" s="208"/>
      <c r="U37" s="208"/>
      <c r="V37" s="208"/>
      <c r="W37" s="208"/>
      <c r="X37" s="208"/>
      <c r="Y37" s="208"/>
      <c r="Z37" s="208"/>
      <c r="AA37" s="208"/>
      <c r="AB37" s="208"/>
      <c r="AC37" s="208"/>
      <c r="AD37" s="208"/>
    </row>
    <row r="39" spans="7:30" ht="22.5">
      <c r="G39" s="208" t="s">
        <v>321</v>
      </c>
      <c r="H39" s="208"/>
      <c r="I39" s="208"/>
      <c r="J39" s="209" t="s">
        <v>322</v>
      </c>
      <c r="K39" s="209"/>
      <c r="L39" s="209"/>
      <c r="M39" s="209"/>
      <c r="N39" s="210" t="s">
        <v>323</v>
      </c>
      <c r="O39" s="210"/>
      <c r="P39" s="210"/>
      <c r="Q39" s="210"/>
      <c r="R39" s="210"/>
      <c r="S39" s="210"/>
      <c r="T39" s="210"/>
      <c r="U39" s="210" t="s">
        <v>324</v>
      </c>
      <c r="V39" s="210"/>
      <c r="W39" s="210"/>
      <c r="X39" s="210"/>
      <c r="Y39" s="210"/>
      <c r="Z39" s="210"/>
      <c r="AA39" s="210"/>
      <c r="AB39" s="210"/>
      <c r="AC39" s="210"/>
      <c r="AD39" s="210" t="s">
        <v>325</v>
      </c>
    </row>
  </sheetData>
  <sheetProtection/>
  <mergeCells count="48">
    <mergeCell ref="C29:AA29"/>
    <mergeCell ref="AB29:AD29"/>
    <mergeCell ref="C30:N31"/>
    <mergeCell ref="P30:AD31"/>
    <mergeCell ref="J35:AD35"/>
    <mergeCell ref="C25:AA25"/>
    <mergeCell ref="AB25:AD25"/>
    <mergeCell ref="C26:AA26"/>
    <mergeCell ref="AB26:AD26"/>
    <mergeCell ref="C27:AA27"/>
    <mergeCell ref="AB27:AD27"/>
    <mergeCell ref="C28:AA28"/>
    <mergeCell ref="AB28:AD28"/>
    <mergeCell ref="AB14:AD14"/>
    <mergeCell ref="C21:AA21"/>
    <mergeCell ref="AB21:AD21"/>
    <mergeCell ref="C22:AA22"/>
    <mergeCell ref="AB22:AD22"/>
    <mergeCell ref="C23:AA23"/>
    <mergeCell ref="AB23:AD23"/>
    <mergeCell ref="C24:AA24"/>
    <mergeCell ref="AB24:AD24"/>
    <mergeCell ref="C11:F11"/>
    <mergeCell ref="G11:I11"/>
    <mergeCell ref="J11:AD11"/>
    <mergeCell ref="C14:F14"/>
    <mergeCell ref="G14:I14"/>
    <mergeCell ref="J14:M14"/>
    <mergeCell ref="N14:P14"/>
    <mergeCell ref="Q14:T14"/>
    <mergeCell ref="U14:W14"/>
    <mergeCell ref="X14:AA14"/>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dataValidations count="1">
    <dataValidation type="list" allowBlank="1" showInputMessage="1" showErrorMessage="1" sqref="AB15:AB18">
      <formula1>健康チェックｼｰﾄ!#REF!</formula1>
    </dataValidation>
  </dataValidation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NFAsyakaijin</dc:creator>
  <cp:keywords/>
  <dc:description/>
  <cp:lastModifiedBy>浜崎 義幸</cp:lastModifiedBy>
  <cp:lastPrinted>2021-02-19T12:28:11Z</cp:lastPrinted>
  <dcterms:created xsi:type="dcterms:W3CDTF">1997-01-08T22:48:59Z</dcterms:created>
  <dcterms:modified xsi:type="dcterms:W3CDTF">2023-01-04T06:50:55Z</dcterms:modified>
  <cp:category/>
  <cp:version/>
  <cp:contentType/>
  <cp:contentStatus/>
</cp:coreProperties>
</file>